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81.17\市町村課nas\03　財政\31その他（財政関係）\25 財政状況資料集…旧財政比較分析表等\R7(令和5年度決算分)\03 財政状況資料集作成（2回目）\05 公表\02 1回目＋2回目\"/>
    </mc:Choice>
  </mc:AlternateContent>
  <bookViews>
    <workbookView xWindow="0" yWindow="0" windowWidth="23040" windowHeight="8616"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AM38" i="10"/>
  <c r="U38" i="10"/>
  <c r="C38" i="10"/>
  <c r="CO37" i="10"/>
  <c r="AM37" i="10"/>
  <c r="U37" i="10"/>
  <c r="C37" i="10"/>
  <c r="CO36" i="10"/>
  <c r="AM36" i="10"/>
  <c r="U36" i="10"/>
  <c r="C36" i="10"/>
  <c r="AM35" i="10"/>
  <c r="C35" i="10"/>
  <c r="AM34"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E38" i="10" s="1"/>
  <c r="BW34" i="10" l="1"/>
  <c r="BW35" i="10" l="1"/>
  <c r="BW36" i="10" s="1"/>
  <c r="BW37" i="10" s="1"/>
  <c r="BW38" i="10" s="1"/>
  <c r="BW39" i="10" s="1"/>
  <c r="CO34" i="10" l="1"/>
  <c r="CO35" i="10" s="1"/>
</calcChain>
</file>

<file path=xl/sharedStrings.xml><?xml version="1.0" encoding="utf-8"?>
<sst xmlns="http://schemas.openxmlformats.org/spreadsheetml/2006/main" count="1152" uniqueCount="575">
  <si>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</si>
  <si>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</si>
  <si>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</si>
  <si>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</si>
  <si>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</si>
  <si>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</si>
  <si>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</si>
  <si>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</si>
  <si>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</si>
  <si>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</si>
  <si>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</si>
  <si>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</si>
  <si>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</si>
  <si>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</si>
  <si>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</si>
  <si>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</si>
  <si>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</si>
  <si>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</si>
  <si>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</si>
  <si>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</si>
  <si>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</si>
  <si>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</si>
  <si>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</si>
  <si>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</si>
  <si>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</si>
  <si>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</si>
  <si>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</si>
  <si>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</si>
  <si>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</si>
  <si>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</si>
  <si>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</si>
  <si>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</si>
  <si>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</si>
  <si>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</si>
  <si>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</si>
  <si>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</si>
  <si>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</si>
  <si>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</si>
  <si>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</si>
  <si>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</si>
  <si>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</si>
  <si>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</si>
  <si>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</si>
  <si>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</si>
  <si>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</si>
  <si>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</si>
  <si>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</si>
  <si>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</si>
  <si>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</si>
  <si>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</si>
  <si>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</si>
  <si>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</si>
  <si>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</si>
  <si>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</si>
  <si>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</si>
  <si>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</si>
  <si>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</si>
  <si>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</si>
  <si>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</si>
  <si>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</si>
  <si>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</si>
  <si>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</si>
  <si>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</si>
  <si>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</si>
  <si>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</si>
  <si>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</si>
  <si>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</si>
  <si>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</si>
  <si>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</si>
  <si>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</si>
  <si>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</si>
  <si>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</si>
  <si>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</si>
  <si>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</si>
  <si>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</si>
  <si>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</si>
  <si>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</si>
  <si>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</si>
  <si>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</si>
  <si>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</si>
  <si>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</si>
  <si>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</si>
  <si>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</si>
  <si>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</si>
  <si>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</si>
  <si>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</si>
  <si>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</si>
  <si>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</si>
  <si>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</si>
  <si>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</si>
  <si>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</si>
  <si>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</si>
  <si>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</si>
  <si>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</si>
  <si>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野田村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</si>
  <si>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</si>
  <si>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</si>
  <si>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</si>
  <si>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</si>
  <si>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</si>
  <si>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</si>
  <si>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</si>
  <si>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</si>
  <si>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</si>
  <si>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</si>
  <si>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</si>
  <si>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</si>
  <si>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</si>
  <si>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</si>
  <si>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</si>
  <si>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</si>
  <si>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</si>
  <si>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</si>
  <si>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</si>
  <si>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</si>
  <si>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</si>
  <si>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</si>
  <si>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</si>
  <si>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</si>
  <si>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</si>
  <si>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</si>
  <si>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</si>
  <si>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</si>
  <si>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</si>
  <si>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</si>
  <si>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</si>
  <si>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</si>
  <si>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</si>
  <si>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</si>
  <si>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</si>
  <si>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</si>
  <si>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</si>
  <si>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</si>
  <si>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</si>
  <si>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</si>
  <si>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</si>
  <si>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</si>
  <si>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</si>
  <si>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</si>
  <si>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</si>
  <si>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</si>
  <si>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</si>
  <si>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</si>
  <si>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</si>
  <si>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</si>
  <si>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</si>
  <si>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</si>
  <si>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</si>
  <si>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</si>
  <si>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</si>
  <si>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</si>
  <si>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</si>
  <si>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</si>
  <si>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</si>
  <si>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</si>
  <si>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</si>
  <si>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</si>
  <si>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</si>
  <si>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</si>
  <si>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</si>
  <si>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</si>
  <si>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</si>
  <si>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</si>
  <si>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</si>
  <si>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</si>
  <si>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</si>
  <si>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</si>
  <si>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</si>
  <si>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</si>
  <si>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</si>
  <si>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</si>
  <si>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</si>
  <si>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</si>
  <si>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</si>
  <si>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</si>
  <si>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</si>
  <si>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</si>
  <si>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</si>
  <si>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</si>
  <si>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</si>
  <si>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</si>
  <si>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</si>
  <si>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</si>
  <si>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</si>
  <si>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</si>
  <si>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</si>
  <si>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</si>
  <si>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</si>
  <si>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</si>
  <si>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</si>
  <si>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</si>
  <si>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</si>
  <si>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</si>
  <si>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</si>
  <si>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</si>
  <si>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</si>
  <si>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</si>
  <si>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</si>
  <si>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</si>
  <si>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</si>
  <si>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</si>
  <si>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</si>
  <si>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岩手県野田村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</si>
  <si>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</si>
  <si>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</si>
  <si>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</si>
  <si>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</si>
  <si>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</si>
  <si>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</si>
  <si>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</si>
  <si>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</si>
  <si>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</si>
  <si>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</si>
  <si>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</si>
  <si>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</si>
  <si>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</si>
  <si>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</si>
  <si>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</si>
  <si>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</si>
  <si>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</si>
  <si>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</si>
  <si>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</si>
  <si>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</si>
  <si>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</si>
  <si>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</si>
  <si>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</si>
  <si>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</si>
  <si>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</si>
  <si>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</si>
  <si>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</si>
  <si>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</si>
  <si>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</si>
  <si>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</si>
  <si>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</si>
  <si>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</si>
  <si>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</si>
  <si>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</si>
  <si>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</si>
  <si>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</si>
  <si>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</si>
  <si>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</si>
  <si>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</si>
  <si>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</si>
  <si>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</si>
  <si>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</si>
  <si>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</si>
  <si>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</si>
  <si>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</si>
  <si>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</si>
  <si>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</si>
  <si>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</si>
  <si>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</si>
  <si>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</si>
  <si>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</si>
  <si>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</si>
  <si>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</si>
  <si>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</si>
  <si>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</si>
  <si>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</si>
  <si>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</si>
  <si>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</si>
  <si>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</si>
  <si>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</si>
  <si>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</si>
  <si>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</si>
  <si>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</si>
  <si>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</si>
  <si>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</si>
  <si>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</si>
  <si>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</si>
  <si>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</si>
  <si>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</si>
  <si>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</si>
  <si>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</si>
  <si>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</si>
  <si>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</si>
  <si>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</si>
  <si>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</si>
  <si>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</si>
  <si>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</si>
  <si>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</si>
  <si>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</si>
  <si>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</si>
  <si>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</si>
  <si>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</si>
  <si>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</si>
  <si>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</si>
  <si>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</si>
  <si>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</si>
  <si>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</si>
  <si>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</si>
  <si>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</si>
  <si>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</si>
  <si>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</si>
  <si>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</si>
  <si>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</si>
  <si>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</si>
  <si>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</si>
  <si>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</si>
  <si>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</si>
  <si>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</si>
  <si>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</si>
  <si>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</si>
  <si>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</si>
  <si>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</si>
  <si>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</si>
  <si>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</si>
  <si>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</si>
  <si>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</si>
  <si>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</si>
  <si>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</si>
  <si>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</si>
  <si>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</si>
  <si>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</si>
  <si>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</si>
  <si>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</si>
  <si>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</si>
  <si>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</si>
  <si>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</si>
  <si>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</si>
  <si>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</si>
  <si>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</si>
  <si>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</si>
  <si>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</si>
  <si>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</si>
  <si>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</si>
  <si>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</si>
  <si>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</si>
  <si>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</si>
  <si>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</si>
  <si>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</si>
  <si>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</si>
  <si>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</si>
  <si>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</si>
  <si>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</si>
  <si>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</si>
  <si>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</si>
  <si>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</si>
  <si>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</si>
  <si>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</si>
  <si>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</si>
  <si>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</si>
  <si>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</si>
  <si>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</si>
  <si>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</si>
  <si>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</si>
  <si>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</si>
  <si>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</si>
  <si>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</si>
  <si>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</si>
  <si>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</si>
  <si>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</si>
  <si>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</si>
  <si>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岩手県野田村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</si>
  <si>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</si>
  <si>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</si>
  <si>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</si>
  <si>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</si>
  <si>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</si>
  <si>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</si>
  <si>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</si>
  <si>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</si>
  <si>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</si>
  <si>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</si>
  <si>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</si>
  <si>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</si>
  <si>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</si>
  <si>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</si>
  <si>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</si>
  <si>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</si>
  <si>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</si>
  <si>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</si>
  <si>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</si>
  <si>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</si>
  <si>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</si>
  <si>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</si>
  <si>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</si>
  <si>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</si>
  <si>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</si>
  <si>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</si>
  <si>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</si>
  <si>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</si>
  <si>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</si>
  <si>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</si>
  <si>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</si>
  <si>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</si>
  <si>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</si>
  <si>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</si>
  <si>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</si>
  <si>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農業集落排水事業特別会計</t>
    <phoneticPr fontId="5"/>
  </si>
  <si>
    <t>法非適用企業</t>
    <phoneticPr fontId="5"/>
  </si>
  <si>
    <t>漁業集落排水事業特別会計</t>
    <phoneticPr fontId="5"/>
  </si>
  <si>
    <t>公共下水道事業特別会計</t>
    <phoneticPr fontId="5"/>
  </si>
  <si>
    <t>簡易水道事業特別会計</t>
    <phoneticPr fontId="5"/>
  </si>
  <si>
    <t>国民宿舎事業特別会計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</si>
  <si>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</si>
  <si>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</si>
  <si>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</si>
  <si>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</si>
  <si>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</si>
  <si>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</si>
  <si>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</si>
  <si>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</si>
  <si>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</si>
  <si>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</si>
  <si>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</si>
  <si>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</si>
  <si>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</si>
  <si>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</si>
  <si>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</si>
  <si>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</si>
  <si>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</si>
  <si>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</si>
  <si>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</si>
  <si>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</si>
  <si>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</si>
  <si>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</si>
  <si>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</si>
  <si>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</si>
  <si>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</si>
  <si>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</si>
  <si>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</si>
  <si>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</si>
  <si>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</si>
  <si>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</si>
  <si>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</si>
  <si>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</si>
  <si>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</si>
  <si>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</si>
  <si>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</si>
  <si>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</si>
  <si>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</si>
  <si>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</si>
  <si>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</si>
  <si>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</si>
  <si>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</si>
  <si>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</si>
  <si>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</si>
  <si>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</si>
  <si>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</si>
  <si>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</si>
  <si>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</si>
  <si>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</si>
  <si>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</si>
  <si>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</si>
  <si>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</si>
  <si>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</si>
  <si>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</si>
  <si>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</si>
  <si>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</si>
  <si>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</si>
  <si>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</si>
  <si>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</si>
  <si>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</si>
  <si>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</si>
  <si>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</si>
  <si>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</si>
  <si>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</si>
  <si>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</si>
  <si>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</si>
  <si>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</si>
  <si>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</si>
  <si>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</si>
  <si>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</si>
  <si>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</si>
  <si>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</si>
  <si>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</si>
  <si>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</si>
  <si>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</si>
  <si>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</si>
  <si>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</si>
  <si>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</si>
  <si>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</si>
  <si>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</si>
  <si>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</si>
  <si>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</si>
  <si>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</si>
  <si>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</si>
  <si>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</si>
  <si>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</si>
  <si>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</si>
  <si>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</si>
  <si>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</si>
  <si>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</si>
  <si>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</si>
  <si>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</si>
  <si>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</si>
  <si>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</si>
  <si>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</si>
  <si>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</si>
  <si>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</si>
  <si>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</si>
  <si>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</si>
  <si>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</si>
  <si>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</si>
  <si>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</si>
  <si>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</si>
  <si>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</si>
  <si>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</si>
  <si>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</si>
  <si>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</si>
  <si>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</si>
  <si>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</si>
  <si>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</si>
  <si>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</si>
  <si>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</si>
  <si>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</si>
  <si>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</si>
  <si>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</si>
  <si>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</si>
  <si>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</si>
  <si>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</si>
  <si>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</si>
  <si>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</si>
  <si>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</si>
  <si>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</si>
  <si>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</si>
  <si>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</si>
  <si>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</si>
  <si>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</si>
  <si>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</si>
  <si>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</si>
  <si>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</si>
  <si>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</si>
  <si>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</si>
  <si>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</si>
  <si>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</si>
  <si>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</si>
  <si>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</si>
  <si>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</si>
  <si>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4.68</t>
  </si>
  <si>
    <t>▲ 1.17</t>
  </si>
  <si>
    <t>一般会計</t>
  </si>
  <si>
    <t>公共下水道事業特別会計</t>
  </si>
  <si>
    <t>国民健康保険事業特別会計</t>
  </si>
  <si>
    <t>農業集落排水事業特別会計</t>
  </si>
  <si>
    <t>漁業集落排水事業特別会計</t>
  </si>
  <si>
    <t>簡易水道事業特別会計</t>
  </si>
  <si>
    <t>後期高齢者医療特別会計</t>
  </si>
  <si>
    <t>国民宿舎事業特別会計</t>
  </si>
  <si>
    <t>その他会計（赤字）</t>
  </si>
  <si>
    <t>その他会計（黒字）</t>
  </si>
  <si>
    <t>R01</t>
    <phoneticPr fontId="5"/>
  </si>
  <si>
    <t>R02</t>
    <phoneticPr fontId="5"/>
  </si>
  <si>
    <t>R03</t>
    <phoneticPr fontId="5"/>
  </si>
  <si>
    <t>R04</t>
    <phoneticPr fontId="5"/>
  </si>
  <si>
    <t>R05</t>
    <phoneticPr fontId="5"/>
  </si>
  <si>
    <t>岩手県市町村総合事務組合（一般会計）</t>
    <rPh sb="0" eb="2">
      <t>イワテ</t>
    </rPh>
    <rPh sb="2" eb="3">
      <t>ケン</t>
    </rPh>
    <rPh sb="3" eb="6">
      <t>シチョウソン</t>
    </rPh>
    <rPh sb="6" eb="8">
      <t>ソウゴウ</t>
    </rPh>
    <rPh sb="8" eb="12">
      <t>ジムクミアイ</t>
    </rPh>
    <rPh sb="13" eb="17">
      <t>イッパンカイケイ</t>
    </rPh>
    <phoneticPr fontId="2"/>
  </si>
  <si>
    <t>岩手県市町村総合事務組合（特別会計）</t>
    <rPh sb="0" eb="2">
      <t>イワテ</t>
    </rPh>
    <rPh sb="2" eb="3">
      <t>ケン</t>
    </rPh>
    <rPh sb="3" eb="6">
      <t>シチョウソン</t>
    </rPh>
    <rPh sb="6" eb="8">
      <t>ソウゴウ</t>
    </rPh>
    <rPh sb="8" eb="12">
      <t>ジムクミアイ</t>
    </rPh>
    <rPh sb="13" eb="15">
      <t>トクベツ</t>
    </rPh>
    <rPh sb="15" eb="17">
      <t>カイケイ</t>
    </rPh>
    <phoneticPr fontId="2"/>
  </si>
  <si>
    <t>久慈広域連合（一般会計）</t>
    <rPh sb="0" eb="6">
      <t>クジコウイキレンゴウ</t>
    </rPh>
    <rPh sb="7" eb="11">
      <t>イッパンカイケイ</t>
    </rPh>
    <phoneticPr fontId="2"/>
  </si>
  <si>
    <t>久慈広域連合（介護保険事業特別会計）</t>
    <rPh sb="0" eb="6">
      <t>クジコウイキレンゴウ</t>
    </rPh>
    <rPh sb="7" eb="13">
      <t>カイゴホケンジギョウ</t>
    </rPh>
    <rPh sb="13" eb="17">
      <t>トクベツカイケイ</t>
    </rPh>
    <phoneticPr fontId="2"/>
  </si>
  <si>
    <t>岩手県後期高齢者医療広域連合（一般会計）</t>
    <rPh sb="0" eb="3">
      <t>イワテケン</t>
    </rPh>
    <rPh sb="3" eb="8">
      <t>コウキコウレイシャ</t>
    </rPh>
    <rPh sb="8" eb="14">
      <t>イリョウコウイキレンゴウ</t>
    </rPh>
    <rPh sb="15" eb="19">
      <t>イッパンカイケイ</t>
    </rPh>
    <phoneticPr fontId="2"/>
  </si>
  <si>
    <t>岩手県後期高齢者医療広域連合（特別会計）</t>
    <rPh sb="0" eb="3">
      <t>イワテケン</t>
    </rPh>
    <rPh sb="3" eb="8">
      <t>コウキコウレイシャ</t>
    </rPh>
    <rPh sb="8" eb="14">
      <t>イリョウコウイキレンゴウ</t>
    </rPh>
    <rPh sb="15" eb="17">
      <t>トクベツ</t>
    </rPh>
    <rPh sb="17" eb="19">
      <t>カイケイ</t>
    </rPh>
    <phoneticPr fontId="2"/>
  </si>
  <si>
    <t>のだむら</t>
  </si>
  <si>
    <t>涼海の丘</t>
    <rPh sb="0" eb="2">
      <t>スズミ</t>
    </rPh>
    <rPh sb="3" eb="4">
      <t>オカ</t>
    </rPh>
    <phoneticPr fontId="2"/>
  </si>
  <si>
    <t>-</t>
    <phoneticPr fontId="2"/>
  </si>
  <si>
    <t>-</t>
    <phoneticPr fontId="2"/>
  </si>
  <si>
    <t>公共施設等整備基金</t>
    <rPh sb="0" eb="5">
      <t>コウキョウシセツトウ</t>
    </rPh>
    <rPh sb="5" eb="9">
      <t>セイビキキン</t>
    </rPh>
    <phoneticPr fontId="5"/>
  </si>
  <si>
    <t>村営住宅整備等基金</t>
    <rPh sb="0" eb="7">
      <t>ソンエイジュウタクセイビトウ</t>
    </rPh>
    <rPh sb="7" eb="9">
      <t>キキン</t>
    </rPh>
    <phoneticPr fontId="5"/>
  </si>
  <si>
    <t>ふるさと創生基金</t>
    <rPh sb="4" eb="8">
      <t>ソウセイキキン</t>
    </rPh>
    <phoneticPr fontId="5"/>
  </si>
  <si>
    <t>福祉基金</t>
    <rPh sb="0" eb="4">
      <t>フクシキキン</t>
    </rPh>
    <phoneticPr fontId="5"/>
  </si>
  <si>
    <t>がんばるのだ応援基金</t>
    <rPh sb="6" eb="10">
      <t>オウエンキキン</t>
    </rPh>
    <phoneticPr fontId="5"/>
  </si>
  <si>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</si>
  <si>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</si>
  <si>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</si>
  <si>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</si>
  <si>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現在のところ見込まれていないが、台風災害に係る災害復旧事業等により地方債残高が増加したことや、令和７年度完了の大規模施設（交流物産等複合施設及び野田小学校）整備事業により将来負担比率の増加が見込まれる。
　有形固定資産減価償却率は、類似団体平均を下回っている。今後についても、施設の長寿命化と老朽化した施設の集約や統廃合を推進する。</t>
    <rPh sb="1" eb="7">
      <t>ショウライフタンヒリツ</t>
    </rPh>
    <rPh sb="9" eb="11">
      <t>ゲンザイ</t>
    </rPh>
    <rPh sb="15" eb="17">
      <t>ミコ</t>
    </rPh>
    <rPh sb="25" eb="29">
      <t>タイフウサイガイ</t>
    </rPh>
    <rPh sb="30" eb="31">
      <t>カカ</t>
    </rPh>
    <rPh sb="32" eb="36">
      <t>サイガイフッキュウ</t>
    </rPh>
    <rPh sb="36" eb="39">
      <t>ジギョウトウ</t>
    </rPh>
    <rPh sb="42" eb="47">
      <t>チホウサイザンダカ</t>
    </rPh>
    <rPh sb="48" eb="50">
      <t>ゾウカ</t>
    </rPh>
    <rPh sb="56" eb="58">
      <t>レイワ</t>
    </rPh>
    <rPh sb="59" eb="61">
      <t>ネンド</t>
    </rPh>
    <rPh sb="61" eb="63">
      <t>カンリョウ</t>
    </rPh>
    <rPh sb="64" eb="67">
      <t>ダイキボ</t>
    </rPh>
    <rPh sb="67" eb="69">
      <t>シセツ</t>
    </rPh>
    <rPh sb="70" eb="72">
      <t>コウリュウ</t>
    </rPh>
    <rPh sb="72" eb="74">
      <t>ブッサン</t>
    </rPh>
    <rPh sb="74" eb="75">
      <t>トウ</t>
    </rPh>
    <rPh sb="75" eb="77">
      <t>フクゴウ</t>
    </rPh>
    <rPh sb="77" eb="79">
      <t>シセツ</t>
    </rPh>
    <rPh sb="79" eb="80">
      <t>オヨ</t>
    </rPh>
    <rPh sb="81" eb="83">
      <t>ノダ</t>
    </rPh>
    <rPh sb="83" eb="86">
      <t>ショウガッコウ</t>
    </rPh>
    <rPh sb="87" eb="89">
      <t>セイビ</t>
    </rPh>
    <rPh sb="89" eb="91">
      <t>ジギョウ</t>
    </rPh>
    <rPh sb="94" eb="98">
      <t>ショウライフタン</t>
    </rPh>
    <rPh sb="98" eb="100">
      <t>ヒリツ</t>
    </rPh>
    <rPh sb="101" eb="103">
      <t>ゾウカ</t>
    </rPh>
    <rPh sb="104" eb="106">
      <t>ミコ</t>
    </rPh>
    <rPh sb="112" eb="118">
      <t>ユウケイコテイシサン</t>
    </rPh>
    <rPh sb="118" eb="122">
      <t>ゲンカショウキャク</t>
    </rPh>
    <rPh sb="122" eb="123">
      <t>リツ</t>
    </rPh>
    <rPh sb="125" eb="127">
      <t>ルイジ</t>
    </rPh>
    <rPh sb="127" eb="129">
      <t>ダンタイ</t>
    </rPh>
    <rPh sb="129" eb="131">
      <t>ヘイキン</t>
    </rPh>
    <rPh sb="132" eb="134">
      <t>シタマワ</t>
    </rPh>
    <rPh sb="139" eb="141">
      <t>コンゴ</t>
    </rPh>
    <rPh sb="147" eb="149">
      <t>シセツ</t>
    </rPh>
    <rPh sb="150" eb="154">
      <t>チョウジュミョウカ</t>
    </rPh>
    <rPh sb="155" eb="158">
      <t>ロウキュウカ</t>
    </rPh>
    <rPh sb="160" eb="162">
      <t>シセツ</t>
    </rPh>
    <rPh sb="163" eb="165">
      <t>シュウヤク</t>
    </rPh>
    <rPh sb="166" eb="169">
      <t>トウハイゴウ</t>
    </rPh>
    <rPh sb="170" eb="172">
      <t>スイシン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</si>
  <si>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</si>
  <si>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</si>
  <si>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</si>
  <si>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</si>
  <si>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</si>
  <si>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</si>
  <si>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実質公債費比率は、令和３年度まで類似団体平均を上回っていたが、令和４年度においては同値となった。
　しかし、令和５年度においては野田小学校整備事業に係る起債等により0.5ポイント上昇（対前年度比）し、類似平均団体を若干上回っている。
将来負担比率は低いものの、今後増加が見込まれるため、過疎対策事業債など交付税措置が有利な起債を活用し、比率の上昇抑制に努める。</t>
    <rPh sb="1" eb="8">
      <t>ジッシツコウサイヒヒリツ</t>
    </rPh>
    <rPh sb="10" eb="12">
      <t>レイワ</t>
    </rPh>
    <rPh sb="13" eb="15">
      <t>ネンド</t>
    </rPh>
    <rPh sb="17" eb="21">
      <t>ルイジダンタイ</t>
    </rPh>
    <rPh sb="21" eb="23">
      <t>ヘイキン</t>
    </rPh>
    <rPh sb="24" eb="26">
      <t>ウワマワ</t>
    </rPh>
    <rPh sb="32" eb="34">
      <t>レイワ</t>
    </rPh>
    <rPh sb="35" eb="37">
      <t>ネンド</t>
    </rPh>
    <rPh sb="42" eb="44">
      <t>ドウチ</t>
    </rPh>
    <rPh sb="55" eb="57">
      <t>レイワ</t>
    </rPh>
    <rPh sb="58" eb="60">
      <t>ネンド</t>
    </rPh>
    <rPh sb="65" eb="74">
      <t>ノダショウガッコウセイビジギョウ</t>
    </rPh>
    <rPh sb="75" eb="76">
      <t>カカ</t>
    </rPh>
    <rPh sb="77" eb="79">
      <t>キサイ</t>
    </rPh>
    <rPh sb="79" eb="80">
      <t>トウ</t>
    </rPh>
    <rPh sb="90" eb="92">
      <t>ジョウショウ</t>
    </rPh>
    <rPh sb="93" eb="98">
      <t>タイゼンネンドヒ</t>
    </rPh>
    <rPh sb="101" eb="107">
      <t>ルイジヘイキンダンタイ</t>
    </rPh>
    <rPh sb="108" eb="110">
      <t>ジャッカン</t>
    </rPh>
    <rPh sb="110" eb="112">
      <t>ウワマワ</t>
    </rPh>
    <rPh sb="118" eb="122">
      <t>ショウライフタン</t>
    </rPh>
    <rPh sb="122" eb="124">
      <t>ヒリツ</t>
    </rPh>
    <rPh sb="125" eb="126">
      <t>ヒク</t>
    </rPh>
    <rPh sb="131" eb="133">
      <t>コンゴ</t>
    </rPh>
    <rPh sb="133" eb="135">
      <t>ゾウカ</t>
    </rPh>
    <rPh sb="136" eb="138">
      <t>ミコ</t>
    </rPh>
    <rPh sb="144" eb="151">
      <t>カソタイサクジギョウサイ</t>
    </rPh>
    <rPh sb="153" eb="156">
      <t>コウフゼイ</t>
    </rPh>
    <rPh sb="156" eb="158">
      <t>ソチ</t>
    </rPh>
    <rPh sb="159" eb="161">
      <t>ユウリ</t>
    </rPh>
    <rPh sb="162" eb="164">
      <t>キサイ</t>
    </rPh>
    <rPh sb="165" eb="167">
      <t>カツヨウ</t>
    </rPh>
    <rPh sb="169" eb="171">
      <t>ヒリツ</t>
    </rPh>
    <rPh sb="172" eb="174">
      <t>ジョウショウ</t>
    </rPh>
    <rPh sb="174" eb="176">
      <t>ヨクセイ</t>
    </rPh>
    <rPh sb="177" eb="178">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</si>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</sst>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330026</c:v>
                </c:pt>
                <c:pt idx="3">
                  <c:v>278179</c:v>
                </c:pt>
                <c:pt idx="4">
                  <c:v>283153</c:v>
                </c:pt>
              </c:numCache>
            </c:numRef>
          </c:val>
          <c:smooth val="0"/>
          <c:extLst>
            <c:ext xmlns:c16="http://schemas.microsoft.com/office/drawing/2014/chart" uri="{C3380CC4-5D6E-409C-BE32-E72D297353CC}">
              <c16:uniqueId val="{00000000-FD28-4FDC-A2F1-B02A29E434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153249</c:v>
                </c:pt>
                <c:pt idx="1">
                  <c:v>121438</c:v>
                </c:pt>
                <c:pt idx="2">
                  <c:v>120517</c:v>
                </c:pt>
                <c:pt idx="3">
                  <c:v>185195</c:v>
                </c:pt>
                <c:pt idx="4">
                  <c:v>206919</c:v>
                </c:pt>
              </c:numCache>
            </c:numRef>
          </c:val>
          <c:smooth val="0"/>
          <c:extLst>
            <c:ext xmlns:c16="http://schemas.microsoft.com/office/drawing/2014/chart" uri="{C3380CC4-5D6E-409C-BE32-E72D297353CC}">
              <c16:uniqueId val="{00000001-FD28-4FDC-A2F1-B02A29E434E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9.98</c:v>
                </c:pt>
                <c:pt idx="1">
                  <c:v>9.6300000000000008</c:v>
                </c:pt>
                <c:pt idx="2">
                  <c:v>9.33</c:v>
                </c:pt>
                <c:pt idx="3">
                  <c:v>9.93</c:v>
                </c:pt>
                <c:pt idx="4">
                  <c:v>9.18</c:v>
                </c:pt>
              </c:numCache>
            </c:numRef>
          </c:val>
          <c:extLst>
            <c:ext xmlns:c16="http://schemas.microsoft.com/office/drawing/2014/chart" uri="{C3380CC4-5D6E-409C-BE32-E72D297353CC}">
              <c16:uniqueId val="{00000000-6D68-49F9-BE4B-C3A7F2E251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64.75</c:v>
                </c:pt>
                <c:pt idx="1">
                  <c:v>60.42</c:v>
                </c:pt>
                <c:pt idx="2">
                  <c:v>60.27</c:v>
                </c:pt>
                <c:pt idx="3">
                  <c:v>63.21</c:v>
                </c:pt>
                <c:pt idx="4">
                  <c:v>67.22</c:v>
                </c:pt>
              </c:numCache>
            </c:numRef>
          </c:val>
          <c:extLst>
            <c:ext xmlns:c16="http://schemas.microsoft.com/office/drawing/2014/chart" uri="{C3380CC4-5D6E-409C-BE32-E72D297353CC}">
              <c16:uniqueId val="{00000001-6D68-49F9-BE4B-C3A7F2E2513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-4.68</c:v>
                </c:pt>
                <c:pt idx="1">
                  <c:v>-1.17</c:v>
                </c:pt>
                <c:pt idx="2">
                  <c:v>4.95</c:v>
                </c:pt>
                <c:pt idx="3">
                  <c:v>1.56</c:v>
                </c:pt>
                <c:pt idx="4">
                  <c:v>4.37</c:v>
                </c:pt>
              </c:numCache>
            </c:numRef>
          </c:val>
          <c:smooth val="0"/>
          <c:extLst>
            <c:ext xmlns:c16="http://schemas.microsoft.com/office/drawing/2014/chart" uri="{C3380CC4-5D6E-409C-BE32-E72D297353CC}">
              <c16:uniqueId val="{00000002-6D68-49F9-BE4B-C3A7F2E2513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3F3-4945-8E9B-B69B31D1874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3F3-4945-8E9B-B69B31D1874D}"/>
            </c:ext>
          </c:extLst>
        </c:ser>
        <c:ser>
          <c:idx val="2"/>
          <c:order val="2"/>
          <c:tx>
            <c:strRef>
              <c:f>データシート!$A$29</c:f>
              <c:strCache>
                <c:ptCount val="1"/>
                <c:pt idx="0">
                  <c:v>国民宿舎事業特別会計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0.12</c:v>
                </c:pt>
                <c:pt idx="2">
                  <c:v>#N/A</c:v>
                </c:pt>
                <c:pt idx="3">
                  <c:v>0.06</c:v>
                </c:pt>
                <c:pt idx="4">
                  <c:v>#N/A</c:v>
                </c:pt>
                <c:pt idx="5">
                  <c:v>0.04</c:v>
                </c:pt>
                <c:pt idx="6">
                  <c:v>#N/A</c:v>
                </c:pt>
                <c:pt idx="7">
                  <c:v>0.01</c:v>
                </c:pt>
                <c:pt idx="8">
                  <c:v>#N/A</c:v>
                </c:pt>
                <c:pt idx="9">
                  <c:v>0.01</c:v>
                </c:pt>
              </c:numCache>
            </c:numRef>
          </c:val>
          <c:extLst>
            <c:ext xmlns:c16="http://schemas.microsoft.com/office/drawing/2014/chart" uri="{C3380CC4-5D6E-409C-BE32-E72D297353CC}">
              <c16:uniqueId val="{00000002-83F3-4945-8E9B-B69B31D1874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3-83F3-4945-8E9B-B69B31D1874D}"/>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0.71</c:v>
                </c:pt>
                <c:pt idx="2">
                  <c:v>#N/A</c:v>
                </c:pt>
                <c:pt idx="3">
                  <c:v>0.35</c:v>
                </c:pt>
                <c:pt idx="4">
                  <c:v>#N/A</c:v>
                </c:pt>
                <c:pt idx="5">
                  <c:v>0.59</c:v>
                </c:pt>
                <c:pt idx="6">
                  <c:v>#N/A</c:v>
                </c:pt>
                <c:pt idx="7">
                  <c:v>0.51</c:v>
                </c:pt>
                <c:pt idx="8">
                  <c:v>#N/A</c:v>
                </c:pt>
                <c:pt idx="9">
                  <c:v>0.22</c:v>
                </c:pt>
              </c:numCache>
            </c:numRef>
          </c:val>
          <c:extLst>
            <c:ext xmlns:c16="http://schemas.microsoft.com/office/drawing/2014/chart" uri="{C3380CC4-5D6E-409C-BE32-E72D297353CC}">
              <c16:uniqueId val="{00000004-83F3-4945-8E9B-B69B31D1874D}"/>
            </c:ext>
          </c:extLst>
        </c:ser>
        <c:ser>
          <c:idx val="5"/>
          <c:order val="5"/>
          <c:tx>
            <c:strRef>
              <c:f>データシート!$A$32</c:f>
              <c:strCache>
                <c:ptCount val="1"/>
                <c:pt idx="0">
                  <c:v>漁業集落排水事業特別会計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0.24</c:v>
                </c:pt>
                <c:pt idx="2">
                  <c:v>#N/A</c:v>
                </c:pt>
                <c:pt idx="3">
                  <c:v>0.33</c:v>
                </c:pt>
                <c:pt idx="4">
                  <c:v>#N/A</c:v>
                </c:pt>
                <c:pt idx="5">
                  <c:v>0.24</c:v>
                </c:pt>
                <c:pt idx="6">
                  <c:v>#N/A</c:v>
                </c:pt>
                <c:pt idx="7">
                  <c:v>0.15</c:v>
                </c:pt>
                <c:pt idx="8">
                  <c:v>#N/A</c:v>
                </c:pt>
                <c:pt idx="9">
                  <c:v>0.25</c:v>
                </c:pt>
              </c:numCache>
            </c:numRef>
          </c:val>
          <c:extLst>
            <c:ext xmlns:c16="http://schemas.microsoft.com/office/drawing/2014/chart" uri="{C3380CC4-5D6E-409C-BE32-E72D297353CC}">
              <c16:uniqueId val="{00000005-83F3-4945-8E9B-B69B31D1874D}"/>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0.45</c:v>
                </c:pt>
                <c:pt idx="2">
                  <c:v>#N/A</c:v>
                </c:pt>
                <c:pt idx="3">
                  <c:v>0.53</c:v>
                </c:pt>
                <c:pt idx="4">
                  <c:v>#N/A</c:v>
                </c:pt>
                <c:pt idx="5">
                  <c:v>0.24</c:v>
                </c:pt>
                <c:pt idx="6">
                  <c:v>#N/A</c:v>
                </c:pt>
                <c:pt idx="7">
                  <c:v>0.16</c:v>
                </c:pt>
                <c:pt idx="8">
                  <c:v>#N/A</c:v>
                </c:pt>
                <c:pt idx="9">
                  <c:v>0.28999999999999998</c:v>
                </c:pt>
              </c:numCache>
            </c:numRef>
          </c:val>
          <c:extLst>
            <c:ext xmlns:c16="http://schemas.microsoft.com/office/drawing/2014/chart" uri="{C3380CC4-5D6E-409C-BE32-E72D297353CC}">
              <c16:uniqueId val="{00000006-83F3-4945-8E9B-B69B31D1874D}"/>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4.58</c:v>
                </c:pt>
                <c:pt idx="2">
                  <c:v>#N/A</c:v>
                </c:pt>
                <c:pt idx="3">
                  <c:v>3.39</c:v>
                </c:pt>
                <c:pt idx="4">
                  <c:v>#N/A</c:v>
                </c:pt>
                <c:pt idx="5">
                  <c:v>1.94</c:v>
                </c:pt>
                <c:pt idx="6">
                  <c:v>#N/A</c:v>
                </c:pt>
                <c:pt idx="7">
                  <c:v>0.28000000000000003</c:v>
                </c:pt>
                <c:pt idx="8">
                  <c:v>#N/A</c:v>
                </c:pt>
                <c:pt idx="9">
                  <c:v>0.32</c:v>
                </c:pt>
              </c:numCache>
            </c:numRef>
          </c:val>
          <c:extLst>
            <c:ext xmlns:c16="http://schemas.microsoft.com/office/drawing/2014/chart" uri="{C3380CC4-5D6E-409C-BE32-E72D297353CC}">
              <c16:uniqueId val="{00000007-83F3-4945-8E9B-B69B31D1874D}"/>
            </c:ext>
          </c:extLst>
        </c:ser>
        <c:ser>
          <c:idx val="8"/>
          <c:order val="8"/>
          <c:tx>
            <c:strRef>
              <c:f>データシート!$A$35</c:f>
              <c:strCache>
                <c:ptCount val="1"/>
                <c:pt idx="0">
                  <c:v>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3.64</c:v>
                </c:pt>
                <c:pt idx="2">
                  <c:v>#N/A</c:v>
                </c:pt>
                <c:pt idx="3">
                  <c:v>2.61</c:v>
                </c:pt>
                <c:pt idx="4">
                  <c:v>#N/A</c:v>
                </c:pt>
                <c:pt idx="5">
                  <c:v>2.6</c:v>
                </c:pt>
                <c:pt idx="6">
                  <c:v>#N/A</c:v>
                </c:pt>
                <c:pt idx="7">
                  <c:v>1.34</c:v>
                </c:pt>
                <c:pt idx="8">
                  <c:v>#N/A</c:v>
                </c:pt>
                <c:pt idx="9">
                  <c:v>1.39</c:v>
                </c:pt>
              </c:numCache>
            </c:numRef>
          </c:val>
          <c:extLst>
            <c:ext xmlns:c16="http://schemas.microsoft.com/office/drawing/2014/chart" uri="{C3380CC4-5D6E-409C-BE32-E72D297353CC}">
              <c16:uniqueId val="{00000008-83F3-4945-8E9B-B69B31D1874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9.98</c:v>
                </c:pt>
                <c:pt idx="2">
                  <c:v>#N/A</c:v>
                </c:pt>
                <c:pt idx="3">
                  <c:v>9.6199999999999992</c:v>
                </c:pt>
                <c:pt idx="4">
                  <c:v>#N/A</c:v>
                </c:pt>
                <c:pt idx="5">
                  <c:v>9.32</c:v>
                </c:pt>
                <c:pt idx="6">
                  <c:v>#N/A</c:v>
                </c:pt>
                <c:pt idx="7">
                  <c:v>9.92</c:v>
                </c:pt>
                <c:pt idx="8">
                  <c:v>#N/A</c:v>
                </c:pt>
                <c:pt idx="9">
                  <c:v>9.17</c:v>
                </c:pt>
              </c:numCache>
            </c:numRef>
          </c:val>
          <c:extLst>
            <c:ext xmlns:c16="http://schemas.microsoft.com/office/drawing/2014/chart" uri="{C3380CC4-5D6E-409C-BE32-E72D297353CC}">
              <c16:uniqueId val="{00000009-83F3-4945-8E9B-B69B31D1874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317</c:v>
                </c:pt>
                <c:pt idx="5">
                  <c:v>316</c:v>
                </c:pt>
                <c:pt idx="8">
                  <c:v>312</c:v>
                </c:pt>
                <c:pt idx="11">
                  <c:v>297</c:v>
                </c:pt>
                <c:pt idx="14">
                  <c:v>306</c:v>
                </c:pt>
              </c:numCache>
            </c:numRef>
          </c:val>
          <c:extLst>
            <c:ext xmlns:c16="http://schemas.microsoft.com/office/drawing/2014/chart" uri="{C3380CC4-5D6E-409C-BE32-E72D297353CC}">
              <c16:uniqueId val="{00000000-A113-4724-9EE1-ED42FF1954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113-4724-9EE1-ED42FF1954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A113-4724-9EE1-ED42FF1954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113-4724-9EE1-ED42FF1954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152</c:v>
                </c:pt>
                <c:pt idx="3">
                  <c:v>146</c:v>
                </c:pt>
                <c:pt idx="6">
                  <c:v>129</c:v>
                </c:pt>
                <c:pt idx="9">
                  <c:v>122</c:v>
                </c:pt>
                <c:pt idx="12">
                  <c:v>142</c:v>
                </c:pt>
              </c:numCache>
            </c:numRef>
          </c:val>
          <c:extLst>
            <c:ext xmlns:c16="http://schemas.microsoft.com/office/drawing/2014/chart" uri="{C3380CC4-5D6E-409C-BE32-E72D297353CC}">
              <c16:uniqueId val="{00000004-A113-4724-9EE1-ED42FF1954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13-4724-9EE1-ED42FF1954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113-4724-9EE1-ED42FF1954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291</c:v>
                </c:pt>
                <c:pt idx="3">
                  <c:v>293</c:v>
                </c:pt>
                <c:pt idx="6">
                  <c:v>301</c:v>
                </c:pt>
                <c:pt idx="9">
                  <c:v>306</c:v>
                </c:pt>
                <c:pt idx="12">
                  <c:v>329</c:v>
                </c:pt>
              </c:numCache>
            </c:numRef>
          </c:val>
          <c:extLst>
            <c:ext xmlns:c16="http://schemas.microsoft.com/office/drawing/2014/chart" uri="{C3380CC4-5D6E-409C-BE32-E72D297353CC}">
              <c16:uniqueId val="{00000007-A113-4724-9EE1-ED42FF19549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127</c:v>
                </c:pt>
                <c:pt idx="2">
                  <c:v>#N/A</c:v>
                </c:pt>
                <c:pt idx="3">
                  <c:v>#N/A</c:v>
                </c:pt>
                <c:pt idx="4">
                  <c:v>124</c:v>
                </c:pt>
                <c:pt idx="5">
                  <c:v>#N/A</c:v>
                </c:pt>
                <c:pt idx="6">
                  <c:v>#N/A</c:v>
                </c:pt>
                <c:pt idx="7">
                  <c:v>118</c:v>
                </c:pt>
                <c:pt idx="8">
                  <c:v>#N/A</c:v>
                </c:pt>
                <c:pt idx="9">
                  <c:v>#N/A</c:v>
                </c:pt>
                <c:pt idx="10">
                  <c:v>131</c:v>
                </c:pt>
                <c:pt idx="11">
                  <c:v>#N/A</c:v>
                </c:pt>
                <c:pt idx="12">
                  <c:v>#N/A</c:v>
                </c:pt>
                <c:pt idx="13">
                  <c:v>165</c:v>
                </c:pt>
                <c:pt idx="14">
                  <c:v>#N/A</c:v>
                </c:pt>
              </c:numCache>
            </c:numRef>
          </c:val>
          <c:smooth val="0"/>
          <c:extLst>
            <c:ext xmlns:c16="http://schemas.microsoft.com/office/drawing/2014/chart" uri="{C3380CC4-5D6E-409C-BE32-E72D297353CC}">
              <c16:uniqueId val="{00000008-A113-4724-9EE1-ED42FF19549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2999</c:v>
                </c:pt>
                <c:pt idx="5">
                  <c:v>3087</c:v>
                </c:pt>
                <c:pt idx="8">
                  <c:v>3059</c:v>
                </c:pt>
                <c:pt idx="11">
                  <c:v>4137</c:v>
                </c:pt>
                <c:pt idx="14">
                  <c:v>3554</c:v>
                </c:pt>
              </c:numCache>
            </c:numRef>
          </c:val>
          <c:extLst>
            <c:ext xmlns:c16="http://schemas.microsoft.com/office/drawing/2014/chart" uri="{C3380CC4-5D6E-409C-BE32-E72D297353CC}">
              <c16:uniqueId val="{00000000-3BC4-49CE-9FD3-7E9182A0C3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BC4-49CE-9FD3-7E9182A0C3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3437</c:v>
                </c:pt>
                <c:pt idx="5">
                  <c:v>3588</c:v>
                </c:pt>
                <c:pt idx="8">
                  <c:v>4055</c:v>
                </c:pt>
                <c:pt idx="11">
                  <c:v>4261</c:v>
                </c:pt>
                <c:pt idx="14">
                  <c:v>4454</c:v>
                </c:pt>
              </c:numCache>
            </c:numRef>
          </c:val>
          <c:extLst>
            <c:ext xmlns:c16="http://schemas.microsoft.com/office/drawing/2014/chart" uri="{C3380CC4-5D6E-409C-BE32-E72D297353CC}">
              <c16:uniqueId val="{00000002-3BC4-49CE-9FD3-7E9182A0C3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C4-49CE-9FD3-7E9182A0C3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C4-49CE-9FD3-7E9182A0C3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C4-49CE-9FD3-7E9182A0C3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410</c:v>
                </c:pt>
                <c:pt idx="3">
                  <c:v>360</c:v>
                </c:pt>
                <c:pt idx="6">
                  <c:v>370</c:v>
                </c:pt>
                <c:pt idx="9">
                  <c:v>369</c:v>
                </c:pt>
                <c:pt idx="12">
                  <c:v>428</c:v>
                </c:pt>
              </c:numCache>
            </c:numRef>
          </c:val>
          <c:extLst>
            <c:ext xmlns:c16="http://schemas.microsoft.com/office/drawing/2014/chart" uri="{C3380CC4-5D6E-409C-BE32-E72D297353CC}">
              <c16:uniqueId val="{00000006-3BC4-49CE-9FD3-7E9182A0C3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c:v>
                </c:pt>
                <c:pt idx="3">
                  <c:v>3</c:v>
                </c:pt>
                <c:pt idx="6">
                  <c:v>3</c:v>
                </c:pt>
                <c:pt idx="9">
                  <c:v>2</c:v>
                </c:pt>
                <c:pt idx="12">
                  <c:v>2</c:v>
                </c:pt>
              </c:numCache>
            </c:numRef>
          </c:val>
          <c:extLst>
            <c:ext xmlns:c16="http://schemas.microsoft.com/office/drawing/2014/chart" uri="{C3380CC4-5D6E-409C-BE32-E72D297353CC}">
              <c16:uniqueId val="{00000007-3BC4-49CE-9FD3-7E9182A0C3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2062</c:v>
                </c:pt>
                <c:pt idx="3">
                  <c:v>1957</c:v>
                </c:pt>
                <c:pt idx="6">
                  <c:v>1773</c:v>
                </c:pt>
                <c:pt idx="9">
                  <c:v>1550</c:v>
                </c:pt>
                <c:pt idx="12">
                  <c:v>1575</c:v>
                </c:pt>
              </c:numCache>
            </c:numRef>
          </c:val>
          <c:extLst>
            <c:ext xmlns:c16="http://schemas.microsoft.com/office/drawing/2014/chart" uri="{C3380CC4-5D6E-409C-BE32-E72D297353CC}">
              <c16:uniqueId val="{00000008-3BC4-49CE-9FD3-7E9182A0C3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2</c:v>
                </c:pt>
                <c:pt idx="6">
                  <c:v>2</c:v>
                </c:pt>
                <c:pt idx="9">
                  <c:v>4</c:v>
                </c:pt>
                <c:pt idx="12">
                  <c:v>4</c:v>
                </c:pt>
              </c:numCache>
            </c:numRef>
          </c:val>
          <c:extLst>
            <c:ext xmlns:c16="http://schemas.microsoft.com/office/drawing/2014/chart" uri="{C3380CC4-5D6E-409C-BE32-E72D297353CC}">
              <c16:uniqueId val="{00000009-3BC4-49CE-9FD3-7E9182A0C3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3568</c:v>
                </c:pt>
                <c:pt idx="3">
                  <c:v>3574</c:v>
                </c:pt>
                <c:pt idx="6">
                  <c:v>3654</c:v>
                </c:pt>
                <c:pt idx="9">
                  <c:v>4029</c:v>
                </c:pt>
                <c:pt idx="12">
                  <c:v>4322</c:v>
                </c:pt>
              </c:numCache>
            </c:numRef>
          </c:val>
          <c:extLst>
            <c:ext xmlns:c16="http://schemas.microsoft.com/office/drawing/2014/chart" uri="{C3380CC4-5D6E-409C-BE32-E72D297353CC}">
              <c16:uniqueId val="{0000000A-3BC4-49CE-9FD3-7E9182A0C3E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BC4-49CE-9FD3-7E9182A0C3E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1377</c:v>
                </c:pt>
                <c:pt idx="1">
                  <c:v>1404</c:v>
                </c:pt>
                <c:pt idx="2">
                  <c:v>1516</c:v>
                </c:pt>
              </c:numCache>
            </c:numRef>
          </c:val>
          <c:extLst>
            <c:ext xmlns:c16="http://schemas.microsoft.com/office/drawing/2014/chart" uri="{C3380CC4-5D6E-409C-BE32-E72D297353CC}">
              <c16:uniqueId val="{00000000-2430-485C-8241-971C46027E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467</c:v>
                </c:pt>
                <c:pt idx="1">
                  <c:v>467</c:v>
                </c:pt>
                <c:pt idx="2">
                  <c:v>485</c:v>
                </c:pt>
              </c:numCache>
            </c:numRef>
          </c:val>
          <c:extLst>
            <c:ext xmlns:c16="http://schemas.microsoft.com/office/drawing/2014/chart" uri="{C3380CC4-5D6E-409C-BE32-E72D297353CC}">
              <c16:uniqueId val="{00000001-2430-485C-8241-971C46027E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2287</c:v>
                </c:pt>
                <c:pt idx="1">
                  <c:v>2198</c:v>
                </c:pt>
                <c:pt idx="2">
                  <c:v>2284</c:v>
                </c:pt>
              </c:numCache>
            </c:numRef>
          </c:val>
          <c:extLst>
            <c:ext xmlns:c16="http://schemas.microsoft.com/office/drawing/2014/chart" uri="{C3380CC4-5D6E-409C-BE32-E72D297353CC}">
              <c16:uniqueId val="{00000002-2430-485C-8241-971C46027EF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{2E03A06C-9A92-4651-B295-5174B4553663}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9C1-40F2-9FF4-32349D1F47B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{D70B3877-ACE1-49E0-BBF2-B28A79656864}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C1-40F2-9FF4-32349D1F47B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{F2DB5B01-D9B1-4FF4-8C79-D1DB305A6246}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C1-40F2-9FF4-32349D1F47B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{EB5D094A-3071-4527-B689-007B2090F54C}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C1-40F2-9FF4-32349D1F47B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{29ED7B02-0C21-4702-BFD6-4DEF948762FD}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C1-40F2-9FF4-32349D1F47B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{E289C947-61BA-44FA-AAA2-A4D0AA91BD29}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9C1-40F2-9FF4-32349D1F47B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{2A722963-F172-409C-B9E4-3195459D39A5}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9C1-40F2-9FF4-32349D1F47B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{54C35523-0074-4F2C-9FBB-6E632A8AD8FF}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9C1-40F2-9FF4-32349D1F47B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{D1A85DFE-B705-40BD-ADD7-6D8E12747C23}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9C1-40F2-9FF4-32349D1F47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54.1</c:v>
                </c:pt>
                <c:pt idx="8">
                  <c:v>56</c:v>
                </c:pt>
                <c:pt idx="16">
                  <c:v>57.4</c:v>
                </c:pt>
                <c:pt idx="24">
                  <c:v>59.3</c:v>
                </c:pt>
                <c:pt idx="32">
                  <c:v>61.6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9C1-40F2-9FF4-32349D1F47B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{C10D9DB8-7452-4CB4-BB58-584CB636947C}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9C1-40F2-9FF4-32349D1F47B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{83888A67-AC98-461C-AFFB-3782742BFFE4}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C1-40F2-9FF4-32349D1F47B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{79289851-0EC0-43CF-8AF2-F15EF3A3A46F}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C1-40F2-9FF4-32349D1F47B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{BBF40B0F-7C20-44E4-9FD7-CFE6BA4F0F6F}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C1-40F2-9FF4-32349D1F47B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{BA90F0BA-6E0A-499B-99EF-D4B0D0F950E6}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C1-40F2-9FF4-32349D1F47B6}"/>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{CE088B87-2D89-43EE-B81E-503E35492DDB}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9C1-40F2-9FF4-32349D1F47B6}"/>
                </c:ext>
              </c:extLst>
            </c:dLbl>
            <c:dLbl>
              <c:idx val="16"/>
              <c:layout>
                <c:manualLayout>
                  <c:x val="-4.5538669966447953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{85FB66EE-1507-4804-98DD-AFDA952DC8FA}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9C1-40F2-9FF4-32349D1F47B6}"/>
                </c:ext>
              </c:extLst>
            </c:dLbl>
            <c:dLbl>
              <c:idx val="24"/>
              <c:layout>
                <c:manualLayout>
                  <c:x val="-1.849283133402043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{4508B738-8888-488E-8DE8-FD08CAB66789}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9C1-40F2-9FF4-32349D1F47B6}"/>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{1D70D204-18A7-4542-97E2-DF8D34F54D4A}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9C1-40F2-9FF4-32349D1F47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62.9</c:v>
                </c:pt>
                <c:pt idx="24">
                  <c:v>62.9</c:v>
                </c:pt>
                <c:pt idx="32">
                  <c:v>64.3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9C1-40F2-9FF4-32349D1F47B6}"/>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{48AA92D1-F762-496E-9819-43C3B035542B}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DBD-4A18-8DAB-FBDF8B6B856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{E0949978-FE42-42B7-A8F4-75B5B4FD942D}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BD-4A18-8DAB-FBDF8B6B856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{7488E31B-F6B4-42E4-828E-9028389D7BCB}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BD-4A18-8DAB-FBDF8B6B856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{6F9EB4E0-B01E-4FC6-8F2A-0F0E9AE76383}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BD-4A18-8DAB-FBDF8B6B856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{F20ABB0A-C9F3-4E5D-8E30-384B747359BF}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BD-4A18-8DAB-FBDF8B6B856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{AE80443B-E2E0-4907-BD8F-D6A8A7C982AA}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DBD-4A18-8DAB-FBDF8B6B856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{7BECE267-A94E-4947-8ECE-02BA0D3BF96B}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DBD-4A18-8DAB-FBDF8B6B856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{CA752AA4-0F19-431F-958B-20D2C9E3E8EC}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DBD-4A18-8DAB-FBDF8B6B856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{F489861E-BA42-4ADA-A66D-249F685BE3AE}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DBD-4A18-8DAB-FBDF8B6B856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7.1</c:v>
                </c:pt>
                <c:pt idx="16">
                  <c:v>6.6</c:v>
                </c:pt>
                <c:pt idx="24">
                  <c:v>6.4</c:v>
                </c:pt>
                <c:pt idx="32">
                  <c:v>6.9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DBD-4A18-8DAB-FBDF8B6B856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{280BEDE8-875E-4F4D-B0F0-D03505F66B61}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DBD-4A18-8DAB-FBDF8B6B856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{019AC1F1-FD15-46A0-BE19-A8498CDF3DF2}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BD-4A18-8DAB-FBDF8B6B856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{248AFC27-1804-4D73-AC7C-AB203DB36266}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BD-4A18-8DAB-FBDF8B6B856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{C23B1FFC-8007-4236-9A9E-85521940FF99}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BD-4A18-8DAB-FBDF8B6B856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{4202607F-1BDE-4E7E-BEF0-8E8FB410EE79}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BD-4A18-8DAB-FBDF8B6B8565}"/>
                </c:ext>
              </c:extLst>
            </c:dLbl>
            <c:dLbl>
              <c:idx val="8"/>
              <c:layout>
                <c:manualLayout>
                  <c:x val="-1.8235628084250128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{49F89FF2-EFBB-4E1A-8C96-C2BBF3421420}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DBD-4A18-8DAB-FBDF8B6B856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{C3C5878D-2DA2-4CCB-9392-F50D950D14AF}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DBD-4A18-8DAB-FBDF8B6B856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{891F8F2F-1979-474F-BE69-4E9CCEB4F824}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DBD-4A18-8DAB-FBDF8B6B856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{E468CA5A-970E-4E89-80F8-D33BBE5EE891}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DBD-4A18-8DAB-FBDF8B6B856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DBD-4A18-8DAB-FBDF8B6B8565}"/>
            </c:ext>
          </c:extLst>
        </c:ser>
        <c:dLbls>
          <c:showLegendKey val="0"/>
          <c:showVal val="1"/>
          <c:showCatName val="0"/>
          <c:showSerName val="0"/>
          <c:showPercent val="0"/>
          <c:showBubbleSize val="0"/>
        </c:dLbls>
        <c:axId val="84219776"/>
        <c:axId val="84234240"/>
      </c:scatterChart>
      <c:valAx>
        <c:axId val="84219776"/>
        <c:scaling>
          <c:orientation val="maxMin"/>
          <c:max val="6.8"/>
          <c:min val="5.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岩手県野田村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元利償還金は、増加傾向で推移している。</a:t>
          </a:r>
        </a:p>
        <a:p>
          <a:r>
            <a:rPr kumimoji="1" lang="ja-JP" altLang="en-US" sz="1400">
              <a:latin typeface="ＭＳ ゴシック" pitchFamily="49" charset="-128"/>
              <a:ea typeface="ＭＳ ゴシック" pitchFamily="49" charset="-128"/>
            </a:rPr>
            <a:t>　今後は、大規模事業の実施により増加が見込まれ、公営企業についても、公共下水道事業分の増加が見込まれるが、財政的に有利な起債の活用で、相対的な算入公債費の増加に努める。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岩手県野田村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一般会計の地方債残高は、増加傾向にある。今後は大規模事業の実施による増加が見込まれる。公営企業債については、横ばい傾向にある。</a:t>
          </a:r>
        </a:p>
        <a:p>
          <a:r>
            <a:rPr kumimoji="1" lang="ja-JP" altLang="en-US" sz="1400">
              <a:latin typeface="ＭＳ ゴシック" pitchFamily="49" charset="-128"/>
              <a:ea typeface="ＭＳ ゴシック" pitchFamily="49" charset="-128"/>
            </a:rPr>
            <a:t>　充当可能基金は小学校整備事業等大規模事業の財源確保が主であり、事業実施は令和７年度までを予定している。</a:t>
          </a:r>
        </a:p>
        <a:p>
          <a:r>
            <a:rPr kumimoji="1" lang="ja-JP" altLang="en-US" sz="1400">
              <a:latin typeface="ＭＳ ゴシック" pitchFamily="49" charset="-128"/>
              <a:ea typeface="ＭＳ ゴシック" pitchFamily="49" charset="-128"/>
            </a:rPr>
            <a:t>　大規模事業の実施に当たっては、財政的に有利な起債の活用に努めているが、上記の要因により、一時的な比率の悪化を見込んでいる。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岩手県野田村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・剰余金等を「財政調整基金」に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百万円積み立てるとともに、村営住宅の整備、修繕に備えて「村営住宅整備等基金」に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百万円、「村債管理基金」に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財政調整基金」について一定額の確保を図っていくとともに、大規模事業により増加することが見込まれる償還に備え「村債管理基金」の積立を行っていく。「公共施設等整備基金」は大規模事業の実施により大幅に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・公共施設等整備基金：公共施設その他の施設の整備に要する財源に充てるため。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・村営住宅整備等基金：村営住宅の整備、修繕及び改良並びに償還等に要する経費に充てるため。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・ふるさと創生基金：自ら考え自ら行う地域づくり事業に要する経費の財源に充てるため。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・福祉基金：高齢者等の保健福祉の増進を図るための事業に要する経費の財源に充てるため。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・がんばるのだ応援基金：がんばるのだ応援寄附金を適正に管理運用するため。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・村営住宅整備等基金：村営住宅の改修や償還等の財源として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・がんばるのだ応援基金：まちづくり等の財源として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百万円を取り崩した一方、寄付の増加により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・公共施設等整備基金：大規模事業等の公共施設の整備のため一定額の確保を図る。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・剰余金等を積み立てたことにより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・過去の実績を踏まえ、災害への備え等のため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・大規模事業等による償還額の増加に備え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・大規模事業に等に伴い令和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年度頃償還ピークとなることが見込まれることから積み立てを行う。それ以降は減少が見込まれる。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3,975
3,951
80.80
4,435,491
4,209,141
207,045
2,255,523
4,322,472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有形固定資産減価償却率は、東日本大震災からの復旧・復興事業等の完了に伴い平成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ポイント下降（対前年度比）したこともあり、類似団体平均値を下回って推移しているが、令和５年度では類似団体平均値との差</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ポイントまで近づいている。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本村では、平成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年度に策定した公共施設等総合管理計画において、施設床面積を７％削減するという目標を掲げ、施設の長寿命化を図りながら、老朽化した施設の集約や統廃合を推進している。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000-00004C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V="1">
          <a:off x="4206240" y="5252992"/>
          <a:ext cx="1270" cy="146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000-00004E000000}"/>
            </a:ext>
          </a:extLst>
        </xdr:cNvPr>
        <xdr:cNvSpPr txBox="1"/>
      </xdr:nvSpPr>
      <xdr:spPr>
        <a:xfrm>
          <a:off x="4258945" y="6724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119245" y="672074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000-000050000000}"/>
            </a:ext>
          </a:extLst>
        </xdr:cNvPr>
        <xdr:cNvSpPr txBox="1"/>
      </xdr:nvSpPr>
      <xdr:spPr>
        <a:xfrm>
          <a:off x="4258945" y="503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4119245" y="525299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000-000052000000}"/>
            </a:ext>
          </a:extLst>
        </xdr:cNvPr>
        <xdr:cNvSpPr txBox="1"/>
      </xdr:nvSpPr>
      <xdr:spPr>
        <a:xfrm>
          <a:off x="4258945" y="5822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157345" y="58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3537585" y="58007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2867025" y="58007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2196465" y="5782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7" name="フローチャート: 判断 86">
          <a:extLst>
            <a:ext uri="{FF2B5EF4-FFF2-40B4-BE49-F238E27FC236}">
              <a16:creationId xmlns:a16="http://schemas.microsoft.com/office/drawing/2014/main" id="{00000000-0008-0000-0000-000057000000}"/>
            </a:ext>
          </a:extLst>
        </xdr:cNvPr>
        <xdr:cNvSpPr/>
      </xdr:nvSpPr>
      <xdr:spPr>
        <a:xfrm>
          <a:off x="1525905" y="58068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133259</xdr:rowOff>
    </xdr:from>
    <xdr:to>
      <xdr:col>23</xdr:col>
      <xdr:colOff>136525</xdr:colOff>
      <xdr:row>30</xdr:row>
      <xdr:rowOff>63409</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157345" y="57644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156136</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000-00005E000000}"/>
            </a:ext>
          </a:extLst>
        </xdr:cNvPr>
        <xdr:cNvSpPr txBox="1"/>
      </xdr:nvSpPr>
      <xdr:spPr>
        <a:xfrm>
          <a:off x="4258945" y="561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62321</xdr:rowOff>
    </xdr:from>
    <xdr:to>
      <xdr:col>19</xdr:col>
      <xdr:colOff>187325</xdr:colOff>
      <xdr:row>29</xdr:row>
      <xdr:rowOff>163921</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3537585" y="56935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113121</xdr:rowOff>
    </xdr:from>
    <xdr:to>
      <xdr:col>23</xdr:col>
      <xdr:colOff>85725</xdr:colOff>
      <xdr:row>30</xdr:row>
      <xdr:rowOff>12609</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3588385" y="5744301"/>
          <a:ext cx="619760" cy="6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3719</xdr:rowOff>
    </xdr:from>
    <xdr:to>
      <xdr:col>15</xdr:col>
      <xdr:colOff>187325</xdr:colOff>
      <xdr:row>29</xdr:row>
      <xdr:rowOff>105319</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2867025" y="56348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54519</xdr:rowOff>
    </xdr:from>
    <xdr:to>
      <xdr:col>19</xdr:col>
      <xdr:colOff>136525</xdr:colOff>
      <xdr:row>29</xdr:row>
      <xdr:rowOff>113121</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2917825" y="5685699"/>
          <a:ext cx="67056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131989</xdr:rowOff>
    </xdr:from>
    <xdr:to>
      <xdr:col>11</xdr:col>
      <xdr:colOff>187325</xdr:colOff>
      <xdr:row>29</xdr:row>
      <xdr:rowOff>62139</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2196465" y="55955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11339</xdr:rowOff>
    </xdr:from>
    <xdr:to>
      <xdr:col>15</xdr:col>
      <xdr:colOff>136525</xdr:colOff>
      <xdr:row>29</xdr:row>
      <xdr:rowOff>54519</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2247265" y="5642519"/>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73388</xdr:rowOff>
    </xdr:from>
    <xdr:to>
      <xdr:col>7</xdr:col>
      <xdr:colOff>187325</xdr:colOff>
      <xdr:row>29</xdr:row>
      <xdr:rowOff>3538</xdr:rowOff>
    </xdr:to>
    <xdr:sp macro="" textlink="">
      <xdr:nvSpPr>
        <xdr:cNvPr id="101" name="楕円 100">
          <a:extLst>
            <a:ext uri="{FF2B5EF4-FFF2-40B4-BE49-F238E27FC236}">
              <a16:creationId xmlns:a16="http://schemas.microsoft.com/office/drawing/2014/main" id="{00000000-0008-0000-0000-000065000000}"/>
            </a:ext>
          </a:extLst>
        </xdr:cNvPr>
        <xdr:cNvSpPr/>
      </xdr:nvSpPr>
      <xdr:spPr>
        <a:xfrm>
          <a:off x="1525905" y="55369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124188</xdr:rowOff>
    </xdr:from>
    <xdr:to>
      <xdr:col>11</xdr:col>
      <xdr:colOff>136525</xdr:colOff>
      <xdr:row>29</xdr:row>
      <xdr:rowOff>11339</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a:off x="1576705" y="5587728"/>
          <a:ext cx="670560" cy="5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103" name="n_1aveValue有形固定資産減価償却率">
          <a:extLst>
            <a:ext uri="{FF2B5EF4-FFF2-40B4-BE49-F238E27FC236}">
              <a16:creationId xmlns:a16="http://schemas.microsoft.com/office/drawing/2014/main" id="{00000000-0008-0000-0000-000067000000}"/>
            </a:ext>
          </a:extLst>
        </xdr:cNvPr>
        <xdr:cNvSpPr txBox="1"/>
      </xdr:nvSpPr>
      <xdr:spPr>
        <a:xfrm>
          <a:off x="3395989" y="5893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104" name="n_2aveValue有形固定資産減価償却率">
          <a:extLst>
            <a:ext uri="{FF2B5EF4-FFF2-40B4-BE49-F238E27FC236}">
              <a16:creationId xmlns:a16="http://schemas.microsoft.com/office/drawing/2014/main" id="{00000000-0008-0000-0000-000068000000}"/>
            </a:ext>
          </a:extLst>
        </xdr:cNvPr>
        <xdr:cNvSpPr txBox="1"/>
      </xdr:nvSpPr>
      <xdr:spPr>
        <a:xfrm>
          <a:off x="2738129" y="5893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73042</xdr:rowOff>
    </xdr:from>
    <xdr:ext cx="405111" cy="259045"/>
    <xdr:sp macro="" textlink="">
      <xdr:nvSpPr>
        <xdr:cNvPr id="105" name="n_3aveValue有形固定資産減価償却率">
          <a:extLst>
            <a:ext uri="{FF2B5EF4-FFF2-40B4-BE49-F238E27FC236}">
              <a16:creationId xmlns:a16="http://schemas.microsoft.com/office/drawing/2014/main" id="{00000000-0008-0000-0000-000069000000}"/>
            </a:ext>
          </a:extLst>
        </xdr:cNvPr>
        <xdr:cNvSpPr txBox="1"/>
      </xdr:nvSpPr>
      <xdr:spPr>
        <a:xfrm>
          <a:off x="2067569"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100801</xdr:rowOff>
    </xdr:from>
    <xdr:ext cx="405111" cy="259045"/>
    <xdr:sp macro="" textlink="">
      <xdr:nvSpPr>
        <xdr:cNvPr id="106" name="n_4aveValue有形固定資産減価償却率">
          <a:extLst>
            <a:ext uri="{FF2B5EF4-FFF2-40B4-BE49-F238E27FC236}">
              <a16:creationId xmlns:a16="http://schemas.microsoft.com/office/drawing/2014/main" id="{00000000-0008-0000-0000-00006A000000}"/>
            </a:ext>
          </a:extLst>
        </xdr:cNvPr>
        <xdr:cNvSpPr txBox="1"/>
      </xdr:nvSpPr>
      <xdr:spPr>
        <a:xfrm>
          <a:off x="1397009" y="589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8998</xdr:rowOff>
    </xdr:from>
    <xdr:ext cx="405111" cy="259045"/>
    <xdr:sp macro="" textlink="">
      <xdr:nvSpPr>
        <xdr:cNvPr id="107" name="n_1mainValue有形固定資産減価償却率">
          <a:extLst>
            <a:ext uri="{FF2B5EF4-FFF2-40B4-BE49-F238E27FC236}">
              <a16:creationId xmlns:a16="http://schemas.microsoft.com/office/drawing/2014/main" id="{00000000-0008-0000-0000-00006B000000}"/>
            </a:ext>
          </a:extLst>
        </xdr:cNvPr>
        <xdr:cNvSpPr txBox="1"/>
      </xdr:nvSpPr>
      <xdr:spPr>
        <a:xfrm>
          <a:off x="3395989" y="547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121846</xdr:rowOff>
    </xdr:from>
    <xdr:ext cx="405111" cy="259045"/>
    <xdr:sp macro="" textlink="">
      <xdr:nvSpPr>
        <xdr:cNvPr id="108" name="n_2mainValue有形固定資産減価償却率">
          <a:extLst>
            <a:ext uri="{FF2B5EF4-FFF2-40B4-BE49-F238E27FC236}">
              <a16:creationId xmlns:a16="http://schemas.microsoft.com/office/drawing/2014/main" id="{00000000-0008-0000-0000-00006C000000}"/>
            </a:ext>
          </a:extLst>
        </xdr:cNvPr>
        <xdr:cNvSpPr txBox="1"/>
      </xdr:nvSpPr>
      <xdr:spPr>
        <a:xfrm>
          <a:off x="2738129" y="541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78666</xdr:rowOff>
    </xdr:from>
    <xdr:ext cx="405111" cy="259045"/>
    <xdr:sp macro="" textlink="">
      <xdr:nvSpPr>
        <xdr:cNvPr id="109" name="n_3mainValue有形固定資産減価償却率">
          <a:extLst>
            <a:ext uri="{FF2B5EF4-FFF2-40B4-BE49-F238E27FC236}">
              <a16:creationId xmlns:a16="http://schemas.microsoft.com/office/drawing/2014/main" id="{00000000-0008-0000-0000-00006D000000}"/>
            </a:ext>
          </a:extLst>
        </xdr:cNvPr>
        <xdr:cNvSpPr txBox="1"/>
      </xdr:nvSpPr>
      <xdr:spPr>
        <a:xfrm>
          <a:off x="2067569" y="537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20065</xdr:rowOff>
    </xdr:from>
    <xdr:ext cx="405111" cy="259045"/>
    <xdr:sp macro="" textlink="">
      <xdr:nvSpPr>
        <xdr:cNvPr id="110" name="n_4mainValue有形固定資産減価償却率">
          <a:extLst>
            <a:ext uri="{FF2B5EF4-FFF2-40B4-BE49-F238E27FC236}">
              <a16:creationId xmlns:a16="http://schemas.microsoft.com/office/drawing/2014/main" id="{00000000-0008-0000-0000-00006E000000}"/>
            </a:ext>
          </a:extLst>
        </xdr:cNvPr>
        <xdr:cNvSpPr txBox="1"/>
      </xdr:nvSpPr>
      <xdr:spPr>
        <a:xfrm>
          <a:off x="1397009" y="5315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債務償還比率は、類似団体平均値を上回っているが、分子を構成する将来負担額の減少と充当可能財源の増加が主な要因となり令和２年度以降は減少傾向にあった。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しかし、令和４年度は緊急防災・減債事業債の増等により令和３年度比較で増加した。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さらに、令和５年度は野田小学校整備事業による起債の増等により令和４年度比較で若干増加した。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起債する場合については、過疎対策事業債など交付税措置が有利な起債を活用し、財政負担が小さくなるように努めている。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954293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3027660" y="5211868"/>
          <a:ext cx="1269" cy="1344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3080365" y="656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2963525" y="65563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31238</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3080365" y="5327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001625" y="54719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359005" y="534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688445" y="536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1017885" y="55472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14129</xdr:rowOff>
    </xdr:from>
    <xdr:to>
      <xdr:col>60</xdr:col>
      <xdr:colOff>123825</xdr:colOff>
      <xdr:row>29</xdr:row>
      <xdr:rowOff>115729</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0347325" y="564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161290</xdr:rowOff>
    </xdr:from>
    <xdr:to>
      <xdr:col>76</xdr:col>
      <xdr:colOff>73025</xdr:colOff>
      <xdr:row>29</xdr:row>
      <xdr:rowOff>91440</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3001625" y="5624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139717</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3080365" y="56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151395</xdr:rowOff>
    </xdr:from>
    <xdr:to>
      <xdr:col>72</xdr:col>
      <xdr:colOff>123825</xdr:colOff>
      <xdr:row>29</xdr:row>
      <xdr:rowOff>81545</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2359005" y="5614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30745</xdr:rowOff>
    </xdr:from>
    <xdr:to>
      <xdr:col>76</xdr:col>
      <xdr:colOff>22225</xdr:colOff>
      <xdr:row>29</xdr:row>
      <xdr:rowOff>40640</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2409805" y="5661925"/>
          <a:ext cx="619760" cy="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72051</xdr:rowOff>
    </xdr:from>
    <xdr:to>
      <xdr:col>68</xdr:col>
      <xdr:colOff>123825</xdr:colOff>
      <xdr:row>29</xdr:row>
      <xdr:rowOff>2201</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1688445" y="55355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122851</xdr:rowOff>
    </xdr:from>
    <xdr:to>
      <xdr:col>72</xdr:col>
      <xdr:colOff>73025</xdr:colOff>
      <xdr:row>29</xdr:row>
      <xdr:rowOff>30745</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1739245" y="5586391"/>
          <a:ext cx="670560" cy="7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149966</xdr:rowOff>
    </xdr:from>
    <xdr:to>
      <xdr:col>64</xdr:col>
      <xdr:colOff>123825</xdr:colOff>
      <xdr:row>30</xdr:row>
      <xdr:rowOff>80116</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1017885" y="57811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122851</xdr:rowOff>
    </xdr:from>
    <xdr:to>
      <xdr:col>68</xdr:col>
      <xdr:colOff>73025</xdr:colOff>
      <xdr:row>30</xdr:row>
      <xdr:rowOff>29316</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1068685" y="5586391"/>
          <a:ext cx="670560" cy="24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27464</xdr:rowOff>
    </xdr:from>
    <xdr:to>
      <xdr:col>60</xdr:col>
      <xdr:colOff>123825</xdr:colOff>
      <xdr:row>31</xdr:row>
      <xdr:rowOff>129064</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0347325" y="599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29316</xdr:rowOff>
    </xdr:from>
    <xdr:to>
      <xdr:col>64</xdr:col>
      <xdr:colOff>73025</xdr:colOff>
      <xdr:row>31</xdr:row>
      <xdr:rowOff>78264</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flipV="1">
          <a:off x="10398125" y="5828136"/>
          <a:ext cx="670560" cy="21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546</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2185092" y="512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1527232" y="514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30423</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0856672" y="532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132256</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0186112" y="542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72672</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2185092" y="570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164778</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1527232" y="562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71243</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0856672" y="587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120191</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0186112" y="608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3,975
3,951
80.80
4,435,491
4,209,141
207,045
2,255,523
4,322,472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086225" y="5622036"/>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124960" y="694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02082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124960" y="5401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020820" y="56220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33545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124960" y="62362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036060" y="625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312160" y="62303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5146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144272</xdr:rowOff>
    </xdr:from>
    <xdr:to>
      <xdr:col>10</xdr:col>
      <xdr:colOff>165100</xdr:colOff>
      <xdr:row>37</xdr:row>
      <xdr:rowOff>74422</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739900" y="61793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109982</xdr:rowOff>
    </xdr:from>
    <xdr:to>
      <xdr:col>6</xdr:col>
      <xdr:colOff>38100</xdr:colOff>
      <xdr:row>37</xdr:row>
      <xdr:rowOff>40132</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965200" y="61450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036060" y="62021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18559</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124960" y="605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112268</xdr:rowOff>
    </xdr:from>
    <xdr:to>
      <xdr:col>20</xdr:col>
      <xdr:colOff>38100</xdr:colOff>
      <xdr:row>37</xdr:row>
      <xdr:rowOff>42418</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312160" y="61473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163068</xdr:rowOff>
    </xdr:from>
    <xdr:to>
      <xdr:col>24</xdr:col>
      <xdr:colOff>63500</xdr:colOff>
      <xdr:row>37</xdr:row>
      <xdr:rowOff>46482</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355340" y="6198108"/>
          <a:ext cx="73152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73406</xdr:rowOff>
    </xdr:from>
    <xdr:to>
      <xdr:col>15</xdr:col>
      <xdr:colOff>101600</xdr:colOff>
      <xdr:row>37</xdr:row>
      <xdr:rowOff>3556</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514600" y="61084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124206</xdr:rowOff>
    </xdr:from>
    <xdr:to>
      <xdr:col>19</xdr:col>
      <xdr:colOff>177800</xdr:colOff>
      <xdr:row>36</xdr:row>
      <xdr:rowOff>163068</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565400" y="6159246"/>
          <a:ext cx="78994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148844</xdr:rowOff>
    </xdr:from>
    <xdr:to>
      <xdr:col>10</xdr:col>
      <xdr:colOff>165100</xdr:colOff>
      <xdr:row>36</xdr:row>
      <xdr:rowOff>78994</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739900" y="60162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28194</xdr:rowOff>
    </xdr:from>
    <xdr:to>
      <xdr:col>15</xdr:col>
      <xdr:colOff>50800</xdr:colOff>
      <xdr:row>36</xdr:row>
      <xdr:rowOff>124206</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1790700" y="6063234"/>
          <a:ext cx="7747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105410</xdr:rowOff>
    </xdr:from>
    <xdr:to>
      <xdr:col>6</xdr:col>
      <xdr:colOff>38100</xdr:colOff>
      <xdr:row>36</xdr:row>
      <xdr:rowOff>35560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965200" y="5972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156210</xdr:rowOff>
    </xdr:from>
    <xdr:to>
      <xdr:col>10</xdr:col>
      <xdr:colOff>114300</xdr:colOff>
      <xdr:row>36</xdr:row>
      <xdr:rowOff>28194</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008380" y="6023610"/>
          <a:ext cx="78232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120413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170564" y="6323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108983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385704" y="631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65549</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611004" y="6268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31259</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836304" y="6233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58945</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170564" y="592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20083</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385704" y="588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95521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611004" y="579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52087</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83630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9219565" y="5672275"/>
          <a:ext cx="0" cy="134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9258300" y="70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9154160" y="701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9258300" y="545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9154160" y="5672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35758</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9258300" y="6406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9192260" y="65508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8445500" y="655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7670800" y="65757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86451</xdr:rowOff>
    </xdr:from>
    <xdr:to>
      <xdr:col>41</xdr:col>
      <xdr:colOff>101600</xdr:colOff>
      <xdr:row>40</xdr:row>
      <xdr:rowOff>16601</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6873240" y="66244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92143</xdr:rowOff>
    </xdr:from>
    <xdr:to>
      <xdr:col>36</xdr:col>
      <xdr:colOff>165100</xdr:colOff>
      <xdr:row>40</xdr:row>
      <xdr:rowOff>22293</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098540" y="66301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64781</xdr:rowOff>
    </xdr:from>
    <xdr:to>
      <xdr:col>55</xdr:col>
      <xdr:colOff>50800</xdr:colOff>
      <xdr:row>40</xdr:row>
      <xdr:rowOff>166381</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9192260" y="67703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43208</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9258300" y="674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72507</xdr:rowOff>
    </xdr:from>
    <xdr:to>
      <xdr:col>50</xdr:col>
      <xdr:colOff>165100</xdr:colOff>
      <xdr:row>41</xdr:row>
      <xdr:rowOff>2657</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8445500" y="67781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115581</xdr:rowOff>
    </xdr:from>
    <xdr:to>
      <xdr:col>55</xdr:col>
      <xdr:colOff>0</xdr:colOff>
      <xdr:row>40</xdr:row>
      <xdr:rowOff>123307</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8496300" y="6821181"/>
          <a:ext cx="7239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77399</xdr:rowOff>
    </xdr:from>
    <xdr:to>
      <xdr:col>46</xdr:col>
      <xdr:colOff>38100</xdr:colOff>
      <xdr:row>41</xdr:row>
      <xdr:rowOff>7549</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7670800" y="67829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123307</xdr:rowOff>
    </xdr:from>
    <xdr:to>
      <xdr:col>50</xdr:col>
      <xdr:colOff>114300</xdr:colOff>
      <xdr:row>40</xdr:row>
      <xdr:rowOff>128199</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7713980" y="6828907"/>
          <a:ext cx="78232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81331</xdr:rowOff>
    </xdr:from>
    <xdr:to>
      <xdr:col>41</xdr:col>
      <xdr:colOff>101600</xdr:colOff>
      <xdr:row>41</xdr:row>
      <xdr:rowOff>11481</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6873240" y="67869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128199</xdr:rowOff>
    </xdr:from>
    <xdr:to>
      <xdr:col>45</xdr:col>
      <xdr:colOff>177800</xdr:colOff>
      <xdr:row>40</xdr:row>
      <xdr:rowOff>132131</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6924040" y="6833799"/>
          <a:ext cx="78994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84265</xdr:rowOff>
    </xdr:from>
    <xdr:to>
      <xdr:col>36</xdr:col>
      <xdr:colOff>165100</xdr:colOff>
      <xdr:row>41</xdr:row>
      <xdr:rowOff>14415</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098540" y="6789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132131</xdr:rowOff>
    </xdr:from>
    <xdr:to>
      <xdr:col>41</xdr:col>
      <xdr:colOff>50800</xdr:colOff>
      <xdr:row>40</xdr:row>
      <xdr:rowOff>135065</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149340" y="6837731"/>
          <a:ext cx="7747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139130</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8239271" y="634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155894</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7477271" y="635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33128</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6702571" y="640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38820</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5905011" y="640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165234</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8239271" y="687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170126</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7477271" y="687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2608</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6702571" y="687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5542</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5905011" y="687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086225" y="9438459"/>
          <a:ext cx="0" cy="127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124960" y="1072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020820" y="10718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124960" y="9221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020820" y="943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77850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124960" y="103038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036060" y="103254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312160" y="103303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51460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739900" y="1026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25944</xdr:rowOff>
    </xdr:from>
    <xdr:to>
      <xdr:col>6</xdr:col>
      <xdr:colOff>38100</xdr:colOff>
      <xdr:row>61</xdr:row>
      <xdr:rowOff>127544</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965200" y="102519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83094</xdr:rowOff>
    </xdr:from>
    <xdr:to>
      <xdr:col>24</xdr:col>
      <xdr:colOff>114300</xdr:colOff>
      <xdr:row>61</xdr:row>
      <xdr:rowOff>13244</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036060" y="101414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105971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124960"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60234</xdr:rowOff>
    </xdr:from>
    <xdr:to>
      <xdr:col>20</xdr:col>
      <xdr:colOff>38100</xdr:colOff>
      <xdr:row>60</xdr:row>
      <xdr:rowOff>161834</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312160" y="101186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111034</xdr:rowOff>
    </xdr:from>
    <xdr:to>
      <xdr:col>24</xdr:col>
      <xdr:colOff>63500</xdr:colOff>
      <xdr:row>60</xdr:row>
      <xdr:rowOff>133894</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355340" y="10169434"/>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68399</xdr:rowOff>
    </xdr:from>
    <xdr:to>
      <xdr:col>15</xdr:col>
      <xdr:colOff>101600</xdr:colOff>
      <xdr:row>60</xdr:row>
      <xdr:rowOff>169999</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514600" y="10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111034</xdr:rowOff>
    </xdr:from>
    <xdr:to>
      <xdr:col>19</xdr:col>
      <xdr:colOff>177800</xdr:colOff>
      <xdr:row>60</xdr:row>
      <xdr:rowOff>119199</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flipV="1">
          <a:off x="2565400" y="10169434"/>
          <a:ext cx="78994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739900" y="102035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119199</xdr:rowOff>
    </xdr:from>
    <xdr:to>
      <xdr:col>15</xdr:col>
      <xdr:colOff>50800</xdr:colOff>
      <xdr:row>61</xdr:row>
      <xdr:rowOff>24493</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flipV="1">
          <a:off x="1790700" y="10177599"/>
          <a:ext cx="774700" cy="7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99423</xdr:rowOff>
    </xdr:from>
    <xdr:to>
      <xdr:col>6</xdr:col>
      <xdr:colOff>38100</xdr:colOff>
      <xdr:row>61</xdr:row>
      <xdr:rowOff>29573</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965200" y="101578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150223</xdr:rowOff>
    </xdr:from>
    <xdr:to>
      <xdr:col>10</xdr:col>
      <xdr:colOff>114300</xdr:colOff>
      <xdr:row>61</xdr:row>
      <xdr:rowOff>24493</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008380" y="10208623"/>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25599</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170564" y="1041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38570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136633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611004" y="1036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118671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83630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6911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170564" y="989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15076</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385704" y="9905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91820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611004" y="998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46100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836304" y="993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209768" y="1039841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209768" y="100794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209768" y="976051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168508" y="912260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9219565" y="9382850"/>
          <a:ext cx="0" cy="1470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9258300" y="108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9154160" y="108529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9258300" y="9161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9154160" y="9382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38542</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9258300" y="1043222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192260" y="105769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445500" y="1060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670800" y="106061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65213</xdr:rowOff>
    </xdr:from>
    <xdr:to>
      <xdr:col>41</xdr:col>
      <xdr:colOff>101600</xdr:colOff>
      <xdr:row>63</xdr:row>
      <xdr:rowOff>166813</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873240" y="1062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58883</xdr:rowOff>
    </xdr:from>
    <xdr:to>
      <xdr:col>36</xdr:col>
      <xdr:colOff>165100</xdr:colOff>
      <xdr:row>63</xdr:row>
      <xdr:rowOff>160483</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098540" y="1062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9495</xdr:rowOff>
    </xdr:from>
    <xdr:to>
      <xdr:col>55</xdr:col>
      <xdr:colOff>50800</xdr:colOff>
      <xdr:row>64</xdr:row>
      <xdr:rowOff>111095</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192260" y="107384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95872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9258300" y="1065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10403</xdr:rowOff>
    </xdr:from>
    <xdr:to>
      <xdr:col>50</xdr:col>
      <xdr:colOff>165100</xdr:colOff>
      <xdr:row>64</xdr:row>
      <xdr:rowOff>112003</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445500" y="107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60295</xdr:rowOff>
    </xdr:from>
    <xdr:to>
      <xdr:col>55</xdr:col>
      <xdr:colOff>0</xdr:colOff>
      <xdr:row>64</xdr:row>
      <xdr:rowOff>61203</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496300" y="10789255"/>
          <a:ext cx="723900" cy="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13888</xdr:rowOff>
    </xdr:from>
    <xdr:to>
      <xdr:col>46</xdr:col>
      <xdr:colOff>38100</xdr:colOff>
      <xdr:row>64</xdr:row>
      <xdr:rowOff>115488</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670800" y="107428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61203</xdr:rowOff>
    </xdr:from>
    <xdr:to>
      <xdr:col>50</xdr:col>
      <xdr:colOff>114300</xdr:colOff>
      <xdr:row>64</xdr:row>
      <xdr:rowOff>64688</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713980" y="10790163"/>
          <a:ext cx="782320" cy="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20513</xdr:rowOff>
    </xdr:from>
    <xdr:to>
      <xdr:col>41</xdr:col>
      <xdr:colOff>101600</xdr:colOff>
      <xdr:row>64</xdr:row>
      <xdr:rowOff>122113</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873240" y="1074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64688</xdr:rowOff>
    </xdr:from>
    <xdr:to>
      <xdr:col>45</xdr:col>
      <xdr:colOff>177800</xdr:colOff>
      <xdr:row>64</xdr:row>
      <xdr:rowOff>71313</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24040" y="10793648"/>
          <a:ext cx="789940" cy="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19672</xdr:rowOff>
    </xdr:from>
    <xdr:to>
      <xdr:col>36</xdr:col>
      <xdr:colOff>165100</xdr:colOff>
      <xdr:row>64</xdr:row>
      <xdr:rowOff>121272</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098540" y="1074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70472</xdr:rowOff>
    </xdr:from>
    <xdr:to>
      <xdr:col>41</xdr:col>
      <xdr:colOff>50800</xdr:colOff>
      <xdr:row>64</xdr:row>
      <xdr:rowOff>71313</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a:off x="6149340" y="10799432"/>
          <a:ext cx="77470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164200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184225" y="103902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162970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399365" y="10389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11890</xdr:rowOff>
    </xdr:from>
    <xdr:ext cx="690189"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24665" y="104055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5560</xdr:rowOff>
    </xdr:from>
    <xdr:ext cx="690189"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5849965" y="103992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103130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214575" y="10832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106615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444955" y="1083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113240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670255" y="1084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112399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5872695" y="10841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100-000020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flipV="1">
          <a:off x="4086225" y="13105856"/>
          <a:ext cx="0" cy="1479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100-000022010000}"/>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00000000-0008-0000-0100-000024010000}"/>
            </a:ext>
          </a:extLst>
        </xdr:cNvPr>
        <xdr:cNvSpPr txBox="1"/>
      </xdr:nvSpPr>
      <xdr:spPr>
        <a:xfrm>
          <a:off x="4124960" y="128887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4020820" y="131058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76761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100-000026010000}"/>
            </a:ext>
          </a:extLst>
        </xdr:cNvPr>
        <xdr:cNvSpPr txBox="1"/>
      </xdr:nvSpPr>
      <xdr:spPr>
        <a:xfrm>
          <a:off x="4124960" y="13990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4036060" y="140124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3312160" y="13966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2514600" y="1395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739900" y="1393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965200" y="13966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157118</xdr:rowOff>
    </xdr:from>
    <xdr:to>
      <xdr:col>24</xdr:col>
      <xdr:colOff>114300</xdr:colOff>
      <xdr:row>81</xdr:row>
      <xdr:rowOff>87268</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4036060" y="135683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8545</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100-000032010000}"/>
            </a:ext>
          </a:extLst>
        </xdr:cNvPr>
        <xdr:cNvSpPr txBox="1"/>
      </xdr:nvSpPr>
      <xdr:spPr>
        <a:xfrm>
          <a:off x="4124960" y="1341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62412</xdr:rowOff>
    </xdr:from>
    <xdr:to>
      <xdr:col>20</xdr:col>
      <xdr:colOff>38100</xdr:colOff>
      <xdr:row>80</xdr:row>
      <xdr:rowOff>164012</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3312160" y="134736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113212</xdr:rowOff>
    </xdr:from>
    <xdr:to>
      <xdr:col>24</xdr:col>
      <xdr:colOff>63500</xdr:colOff>
      <xdr:row>81</xdr:row>
      <xdr:rowOff>36468</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3355340" y="13524412"/>
          <a:ext cx="731520" cy="9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8527</xdr:rowOff>
    </xdr:from>
    <xdr:to>
      <xdr:col>15</xdr:col>
      <xdr:colOff>101600</xdr:colOff>
      <xdr:row>80</xdr:row>
      <xdr:rowOff>110127</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2514600" y="1341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59327</xdr:rowOff>
    </xdr:from>
    <xdr:to>
      <xdr:col>19</xdr:col>
      <xdr:colOff>177800</xdr:colOff>
      <xdr:row>80</xdr:row>
      <xdr:rowOff>113212</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565400" y="13470527"/>
          <a:ext cx="78994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108131</xdr:rowOff>
    </xdr:from>
    <xdr:to>
      <xdr:col>10</xdr:col>
      <xdr:colOff>165100</xdr:colOff>
      <xdr:row>80</xdr:row>
      <xdr:rowOff>38281</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739900" y="133516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158931</xdr:rowOff>
    </xdr:from>
    <xdr:to>
      <xdr:col>15</xdr:col>
      <xdr:colOff>50800</xdr:colOff>
      <xdr:row>80</xdr:row>
      <xdr:rowOff>59327</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790700" y="13402491"/>
          <a:ext cx="774700" cy="6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37919</xdr:rowOff>
    </xdr:from>
    <xdr:to>
      <xdr:col>6</xdr:col>
      <xdr:colOff>38100</xdr:colOff>
      <xdr:row>79</xdr:row>
      <xdr:rowOff>139519</xdr:rowOff>
    </xdr:to>
    <xdr:sp macro="" textlink="">
      <xdr:nvSpPr>
        <xdr:cNvPr id="313" name="楕円 312">
          <a:extLst>
            <a:ext uri="{FF2B5EF4-FFF2-40B4-BE49-F238E27FC236}">
              <a16:creationId xmlns:a16="http://schemas.microsoft.com/office/drawing/2014/main" id="{00000000-0008-0000-0100-000039010000}"/>
            </a:ext>
          </a:extLst>
        </xdr:cNvPr>
        <xdr:cNvSpPr/>
      </xdr:nvSpPr>
      <xdr:spPr>
        <a:xfrm>
          <a:off x="965200" y="132814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88719</xdr:rowOff>
    </xdr:from>
    <xdr:to>
      <xdr:col>10</xdr:col>
      <xdr:colOff>114300</xdr:colOff>
      <xdr:row>79</xdr:row>
      <xdr:rowOff>158931</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008380" y="13332279"/>
          <a:ext cx="78232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145341</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100-00003B010000}"/>
            </a:ext>
          </a:extLst>
        </xdr:cNvPr>
        <xdr:cNvSpPr txBox="1"/>
      </xdr:nvSpPr>
      <xdr:spPr>
        <a:xfrm>
          <a:off x="3170564" y="14059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100-00003C010000}"/>
            </a:ext>
          </a:extLst>
        </xdr:cNvPr>
        <xdr:cNvSpPr txBox="1"/>
      </xdr:nvSpPr>
      <xdr:spPr>
        <a:xfrm>
          <a:off x="2385704" y="1404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100-00003D010000}"/>
            </a:ext>
          </a:extLst>
        </xdr:cNvPr>
        <xdr:cNvSpPr txBox="1"/>
      </xdr:nvSpPr>
      <xdr:spPr>
        <a:xfrm>
          <a:off x="1611004" y="1402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145341</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100-00003E010000}"/>
            </a:ext>
          </a:extLst>
        </xdr:cNvPr>
        <xdr:cNvSpPr txBox="1"/>
      </xdr:nvSpPr>
      <xdr:spPr>
        <a:xfrm>
          <a:off x="836304" y="14059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9089</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100-00003F010000}"/>
            </a:ext>
          </a:extLst>
        </xdr:cNvPr>
        <xdr:cNvSpPr txBox="1"/>
      </xdr:nvSpPr>
      <xdr:spPr>
        <a:xfrm>
          <a:off x="3170564" y="1325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126654</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100-000040010000}"/>
            </a:ext>
          </a:extLst>
        </xdr:cNvPr>
        <xdr:cNvSpPr txBox="1"/>
      </xdr:nvSpPr>
      <xdr:spPr>
        <a:xfrm>
          <a:off x="2385704" y="13202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54808</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100-000041010000}"/>
            </a:ext>
          </a:extLst>
        </xdr:cNvPr>
        <xdr:cNvSpPr txBox="1"/>
      </xdr:nvSpPr>
      <xdr:spPr>
        <a:xfrm>
          <a:off x="1611004" y="13130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156046</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100-000042010000}"/>
            </a:ext>
          </a:extLst>
        </xdr:cNvPr>
        <xdr:cNvSpPr txBox="1"/>
      </xdr:nvSpPr>
      <xdr:spPr>
        <a:xfrm>
          <a:off x="836304" y="13064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a:extLst>
            <a:ext uri="{FF2B5EF4-FFF2-40B4-BE49-F238E27FC236}">
              <a16:creationId xmlns:a16="http://schemas.microsoft.com/office/drawing/2014/main" id="{00000000-0008-0000-0100-00005A01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00000000-0008-0000-0100-00005B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flipV="1">
          <a:off x="9219565" y="13144282"/>
          <a:ext cx="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49" name="【公営住宅】&#10;一人当たり面積最小値テキスト">
          <a:extLst>
            <a:ext uri="{FF2B5EF4-FFF2-40B4-BE49-F238E27FC236}">
              <a16:creationId xmlns:a16="http://schemas.microsoft.com/office/drawing/2014/main" id="{00000000-0008-0000-0100-00005D010000}"/>
            </a:ext>
          </a:extLst>
        </xdr:cNvPr>
        <xdr:cNvSpPr txBox="1"/>
      </xdr:nvSpPr>
      <xdr:spPr>
        <a:xfrm>
          <a:off x="9258300" y="1452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9154160" y="14523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51" name="【公営住宅】&#10;一人当たり面積最大値テキスト">
          <a:extLst>
            <a:ext uri="{FF2B5EF4-FFF2-40B4-BE49-F238E27FC236}">
              <a16:creationId xmlns:a16="http://schemas.microsoft.com/office/drawing/2014/main" id="{00000000-0008-0000-0100-00005F010000}"/>
            </a:ext>
          </a:extLst>
        </xdr:cNvPr>
        <xdr:cNvSpPr txBox="1"/>
      </xdr:nvSpPr>
      <xdr:spPr>
        <a:xfrm>
          <a:off x="9258300" y="1292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52" name="直線コネクタ 351">
          <a:extLst>
            <a:ext uri="{FF2B5EF4-FFF2-40B4-BE49-F238E27FC236}">
              <a16:creationId xmlns:a16="http://schemas.microsoft.com/office/drawing/2014/main" id="{00000000-0008-0000-0100-000060010000}"/>
            </a:ext>
          </a:extLst>
        </xdr:cNvPr>
        <xdr:cNvCxnSpPr/>
      </xdr:nvCxnSpPr>
      <xdr:spPr>
        <a:xfrm>
          <a:off x="9154160" y="131442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10940</xdr:rowOff>
    </xdr:from>
    <xdr:ext cx="469744" cy="259045"/>
    <xdr:sp macro="" textlink="">
      <xdr:nvSpPr>
        <xdr:cNvPr id="353" name="【公営住宅】&#10;一人当たり面積平均値テキスト">
          <a:extLst>
            <a:ext uri="{FF2B5EF4-FFF2-40B4-BE49-F238E27FC236}">
              <a16:creationId xmlns:a16="http://schemas.microsoft.com/office/drawing/2014/main" id="{00000000-0008-0000-0100-000061010000}"/>
            </a:ext>
          </a:extLst>
        </xdr:cNvPr>
        <xdr:cNvSpPr txBox="1"/>
      </xdr:nvSpPr>
      <xdr:spPr>
        <a:xfrm>
          <a:off x="9258300" y="14092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9192260" y="142412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8445500" y="1427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7670800" y="14308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10922</xdr:rowOff>
    </xdr:from>
    <xdr:to>
      <xdr:col>41</xdr:col>
      <xdr:colOff>101600</xdr:colOff>
      <xdr:row>85</xdr:row>
      <xdr:rowOff>112522</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6873240" y="1426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167894</xdr:rowOff>
    </xdr:from>
    <xdr:to>
      <xdr:col>36</xdr:col>
      <xdr:colOff>165100</xdr:colOff>
      <xdr:row>85</xdr:row>
      <xdr:rowOff>98044</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6098540" y="142496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40531</xdr:rowOff>
    </xdr:from>
    <xdr:to>
      <xdr:col>55</xdr:col>
      <xdr:colOff>50800</xdr:colOff>
      <xdr:row>85</xdr:row>
      <xdr:rowOff>142131</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9192260" y="142899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18958</xdr:rowOff>
    </xdr:from>
    <xdr:ext cx="469744" cy="259045"/>
    <xdr:sp macro="" textlink="">
      <xdr:nvSpPr>
        <xdr:cNvPr id="365" name="【公営住宅】&#10;一人当たり面積該当値テキスト">
          <a:extLst>
            <a:ext uri="{FF2B5EF4-FFF2-40B4-BE49-F238E27FC236}">
              <a16:creationId xmlns:a16="http://schemas.microsoft.com/office/drawing/2014/main" id="{00000000-0008-0000-0100-00006D010000}"/>
            </a:ext>
          </a:extLst>
        </xdr:cNvPr>
        <xdr:cNvSpPr txBox="1"/>
      </xdr:nvSpPr>
      <xdr:spPr>
        <a:xfrm>
          <a:off x="9258300" y="142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43797</xdr:rowOff>
    </xdr:from>
    <xdr:to>
      <xdr:col>50</xdr:col>
      <xdr:colOff>165100</xdr:colOff>
      <xdr:row>85</xdr:row>
      <xdr:rowOff>145397</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8445500" y="142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91331</xdr:rowOff>
    </xdr:from>
    <xdr:to>
      <xdr:col>55</xdr:col>
      <xdr:colOff>0</xdr:colOff>
      <xdr:row>85</xdr:row>
      <xdr:rowOff>94597</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8496300" y="14340731"/>
          <a:ext cx="7239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48478</xdr:rowOff>
    </xdr:from>
    <xdr:to>
      <xdr:col>46</xdr:col>
      <xdr:colOff>38100</xdr:colOff>
      <xdr:row>85</xdr:row>
      <xdr:rowOff>150078</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7670800" y="142978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94597</xdr:rowOff>
    </xdr:from>
    <xdr:to>
      <xdr:col>50</xdr:col>
      <xdr:colOff>114300</xdr:colOff>
      <xdr:row>85</xdr:row>
      <xdr:rowOff>99278</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flipV="1">
          <a:off x="7713980" y="14343997"/>
          <a:ext cx="78232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52178</xdr:rowOff>
    </xdr:from>
    <xdr:to>
      <xdr:col>41</xdr:col>
      <xdr:colOff>101600</xdr:colOff>
      <xdr:row>85</xdr:row>
      <xdr:rowOff>153778</xdr:rowOff>
    </xdr:to>
    <xdr:sp macro="" textlink="">
      <xdr:nvSpPr>
        <xdr:cNvPr id="370" name="楕円 369">
          <a:extLst>
            <a:ext uri="{FF2B5EF4-FFF2-40B4-BE49-F238E27FC236}">
              <a16:creationId xmlns:a16="http://schemas.microsoft.com/office/drawing/2014/main" id="{00000000-0008-0000-0100-000072010000}"/>
            </a:ext>
          </a:extLst>
        </xdr:cNvPr>
        <xdr:cNvSpPr/>
      </xdr:nvSpPr>
      <xdr:spPr>
        <a:xfrm>
          <a:off x="6873240" y="1430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99278</xdr:rowOff>
    </xdr:from>
    <xdr:to>
      <xdr:col>45</xdr:col>
      <xdr:colOff>177800</xdr:colOff>
      <xdr:row>85</xdr:row>
      <xdr:rowOff>102978</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flipV="1">
          <a:off x="6924040" y="14348678"/>
          <a:ext cx="789940" cy="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55009</xdr:rowOff>
    </xdr:from>
    <xdr:to>
      <xdr:col>36</xdr:col>
      <xdr:colOff>165100</xdr:colOff>
      <xdr:row>85</xdr:row>
      <xdr:rowOff>156609</xdr:rowOff>
    </xdr:to>
    <xdr:sp macro="" textlink="">
      <xdr:nvSpPr>
        <xdr:cNvPr id="372" name="楕円 371">
          <a:extLst>
            <a:ext uri="{FF2B5EF4-FFF2-40B4-BE49-F238E27FC236}">
              <a16:creationId xmlns:a16="http://schemas.microsoft.com/office/drawing/2014/main" id="{00000000-0008-0000-0100-000074010000}"/>
            </a:ext>
          </a:extLst>
        </xdr:cNvPr>
        <xdr:cNvSpPr/>
      </xdr:nvSpPr>
      <xdr:spPr>
        <a:xfrm>
          <a:off x="6098540" y="1430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102978</xdr:rowOff>
    </xdr:from>
    <xdr:to>
      <xdr:col>41</xdr:col>
      <xdr:colOff>50800</xdr:colOff>
      <xdr:row>85</xdr:row>
      <xdr:rowOff>105809</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flipV="1">
          <a:off x="6149340" y="14352378"/>
          <a:ext cx="774700" cy="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142874</xdr:rowOff>
    </xdr:from>
    <xdr:ext cx="469744" cy="259045"/>
    <xdr:sp macro="" textlink="">
      <xdr:nvSpPr>
        <xdr:cNvPr id="374" name="n_1aveValue【公営住宅】&#10;一人当たり面積">
          <a:extLst>
            <a:ext uri="{FF2B5EF4-FFF2-40B4-BE49-F238E27FC236}">
              <a16:creationId xmlns:a16="http://schemas.microsoft.com/office/drawing/2014/main" id="{00000000-0008-0000-0100-000076010000}"/>
            </a:ext>
          </a:extLst>
        </xdr:cNvPr>
        <xdr:cNvSpPr txBox="1"/>
      </xdr:nvSpPr>
      <xdr:spPr>
        <a:xfrm>
          <a:off x="8271587" y="1405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151328</xdr:rowOff>
    </xdr:from>
    <xdr:ext cx="469744" cy="259045"/>
    <xdr:sp macro="" textlink="">
      <xdr:nvSpPr>
        <xdr:cNvPr id="375" name="n_2aveValue【公営住宅】&#10;一人当たり面積">
          <a:extLst>
            <a:ext uri="{FF2B5EF4-FFF2-40B4-BE49-F238E27FC236}">
              <a16:creationId xmlns:a16="http://schemas.microsoft.com/office/drawing/2014/main" id="{00000000-0008-0000-0100-000077010000}"/>
            </a:ext>
          </a:extLst>
        </xdr:cNvPr>
        <xdr:cNvSpPr txBox="1"/>
      </xdr:nvSpPr>
      <xdr:spPr>
        <a:xfrm>
          <a:off x="7509587" y="1440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129049</xdr:rowOff>
    </xdr:from>
    <xdr:ext cx="469744" cy="259045"/>
    <xdr:sp macro="" textlink="">
      <xdr:nvSpPr>
        <xdr:cNvPr id="376" name="n_3aveValue【公営住宅】&#10;一人当たり面積">
          <a:extLst>
            <a:ext uri="{FF2B5EF4-FFF2-40B4-BE49-F238E27FC236}">
              <a16:creationId xmlns:a16="http://schemas.microsoft.com/office/drawing/2014/main" id="{00000000-0008-0000-0100-000078010000}"/>
            </a:ext>
          </a:extLst>
        </xdr:cNvPr>
        <xdr:cNvSpPr txBox="1"/>
      </xdr:nvSpPr>
      <xdr:spPr>
        <a:xfrm>
          <a:off x="6712027" y="140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114571</xdr:rowOff>
    </xdr:from>
    <xdr:ext cx="469744" cy="259045"/>
    <xdr:sp macro="" textlink="">
      <xdr:nvSpPr>
        <xdr:cNvPr id="377" name="n_4aveValue【公営住宅】&#10;一人当たり面積">
          <a:extLst>
            <a:ext uri="{FF2B5EF4-FFF2-40B4-BE49-F238E27FC236}">
              <a16:creationId xmlns:a16="http://schemas.microsoft.com/office/drawing/2014/main" id="{00000000-0008-0000-0100-000079010000}"/>
            </a:ext>
          </a:extLst>
        </xdr:cNvPr>
        <xdr:cNvSpPr txBox="1"/>
      </xdr:nvSpPr>
      <xdr:spPr>
        <a:xfrm>
          <a:off x="5937327" y="1402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136524</xdr:rowOff>
    </xdr:from>
    <xdr:ext cx="469744" cy="259045"/>
    <xdr:sp macro="" textlink="">
      <xdr:nvSpPr>
        <xdr:cNvPr id="378" name="n_1mainValue【公営住宅】&#10;一人当たり面積">
          <a:extLst>
            <a:ext uri="{FF2B5EF4-FFF2-40B4-BE49-F238E27FC236}">
              <a16:creationId xmlns:a16="http://schemas.microsoft.com/office/drawing/2014/main" id="{00000000-0008-0000-0100-00007A010000}"/>
            </a:ext>
          </a:extLst>
        </xdr:cNvPr>
        <xdr:cNvSpPr txBox="1"/>
      </xdr:nvSpPr>
      <xdr:spPr>
        <a:xfrm>
          <a:off x="8271587" y="1438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166605</xdr:rowOff>
    </xdr:from>
    <xdr:ext cx="469744" cy="259045"/>
    <xdr:sp macro="" textlink="">
      <xdr:nvSpPr>
        <xdr:cNvPr id="379" name="n_2mainValue【公営住宅】&#10;一人当たり面積">
          <a:extLst>
            <a:ext uri="{FF2B5EF4-FFF2-40B4-BE49-F238E27FC236}">
              <a16:creationId xmlns:a16="http://schemas.microsoft.com/office/drawing/2014/main" id="{00000000-0008-0000-0100-00007B010000}"/>
            </a:ext>
          </a:extLst>
        </xdr:cNvPr>
        <xdr:cNvSpPr txBox="1"/>
      </xdr:nvSpPr>
      <xdr:spPr>
        <a:xfrm>
          <a:off x="7509587" y="1408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144905</xdr:rowOff>
    </xdr:from>
    <xdr:ext cx="469744" cy="259045"/>
    <xdr:sp macro="" textlink="">
      <xdr:nvSpPr>
        <xdr:cNvPr id="380" name="n_3mainValue【公営住宅】&#10;一人当たり面積">
          <a:extLst>
            <a:ext uri="{FF2B5EF4-FFF2-40B4-BE49-F238E27FC236}">
              <a16:creationId xmlns:a16="http://schemas.microsoft.com/office/drawing/2014/main" id="{00000000-0008-0000-0100-00007C010000}"/>
            </a:ext>
          </a:extLst>
        </xdr:cNvPr>
        <xdr:cNvSpPr txBox="1"/>
      </xdr:nvSpPr>
      <xdr:spPr>
        <a:xfrm>
          <a:off x="6712027" y="1439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147736</xdr:rowOff>
    </xdr:from>
    <xdr:ext cx="469744" cy="259045"/>
    <xdr:sp macro="" textlink="">
      <xdr:nvSpPr>
        <xdr:cNvPr id="381" name="n_4mainValue【公営住宅】&#10;一人当たり面積">
          <a:extLst>
            <a:ext uri="{FF2B5EF4-FFF2-40B4-BE49-F238E27FC236}">
              <a16:creationId xmlns:a16="http://schemas.microsoft.com/office/drawing/2014/main" id="{00000000-0008-0000-0100-00007D010000}"/>
            </a:ext>
          </a:extLst>
        </xdr:cNvPr>
        <xdr:cNvSpPr txBox="1"/>
      </xdr:nvSpPr>
      <xdr:spPr>
        <a:xfrm>
          <a:off x="5937327" y="1439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00000000-0008-0000-0100-000095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59055</xdr:rowOff>
    </xdr:from>
    <xdr:to>
      <xdr:col>24</xdr:col>
      <xdr:colOff>62865</xdr:colOff>
      <xdr:row>107</xdr:row>
      <xdr:rowOff>62864</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flipV="1">
          <a:off x="4086225" y="16655415"/>
          <a:ext cx="0" cy="134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66691</xdr:rowOff>
    </xdr:from>
    <xdr:ext cx="405111" cy="259045"/>
    <xdr:sp macro="" textlink="">
      <xdr:nvSpPr>
        <xdr:cNvPr id="407" name="【港湾・漁港】&#10;有形固定資産減価償却率最小値テキスト">
          <a:extLst>
            <a:ext uri="{FF2B5EF4-FFF2-40B4-BE49-F238E27FC236}">
              <a16:creationId xmlns:a16="http://schemas.microsoft.com/office/drawing/2014/main" id="{00000000-0008-0000-0100-000097010000}"/>
            </a:ext>
          </a:extLst>
        </xdr:cNvPr>
        <xdr:cNvSpPr txBox="1"/>
      </xdr:nvSpPr>
      <xdr:spPr>
        <a:xfrm>
          <a:off x="4124960" y="18004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62864</xdr:rowOff>
    </xdr:from>
    <xdr:to>
      <xdr:col>24</xdr:col>
      <xdr:colOff>152400</xdr:colOff>
      <xdr:row>107</xdr:row>
      <xdr:rowOff>62864</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4020820" y="180003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5732</xdr:rowOff>
    </xdr:from>
    <xdr:ext cx="405111" cy="259045"/>
    <xdr:sp macro="" textlink="">
      <xdr:nvSpPr>
        <xdr:cNvPr id="409" name="【港湾・漁港】&#10;有形固定資産減価償却率最大値テキスト">
          <a:extLst>
            <a:ext uri="{FF2B5EF4-FFF2-40B4-BE49-F238E27FC236}">
              <a16:creationId xmlns:a16="http://schemas.microsoft.com/office/drawing/2014/main" id="{00000000-0008-0000-0100-000099010000}"/>
            </a:ext>
          </a:extLst>
        </xdr:cNvPr>
        <xdr:cNvSpPr txBox="1"/>
      </xdr:nvSpPr>
      <xdr:spPr>
        <a:xfrm>
          <a:off x="4124960" y="1643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59055</xdr:rowOff>
    </xdr:from>
    <xdr:to>
      <xdr:col>24</xdr:col>
      <xdr:colOff>152400</xdr:colOff>
      <xdr:row>99</xdr:row>
      <xdr:rowOff>59055</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4020820" y="16655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123841</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00000000-0008-0000-0100-00009B010000}"/>
            </a:ext>
          </a:extLst>
        </xdr:cNvPr>
        <xdr:cNvSpPr txBox="1"/>
      </xdr:nvSpPr>
      <xdr:spPr>
        <a:xfrm>
          <a:off x="4124960" y="17223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145414</xdr:rowOff>
    </xdr:from>
    <xdr:to>
      <xdr:col>24</xdr:col>
      <xdr:colOff>114300</xdr:colOff>
      <xdr:row>103</xdr:row>
      <xdr:rowOff>75564</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4036060" y="172446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118745</xdr:rowOff>
    </xdr:from>
    <xdr:to>
      <xdr:col>20</xdr:col>
      <xdr:colOff>38100</xdr:colOff>
      <xdr:row>103</xdr:row>
      <xdr:rowOff>48895</xdr:rowOff>
    </xdr:to>
    <xdr:sp macro="" textlink="">
      <xdr:nvSpPr>
        <xdr:cNvPr id="413" name="フローチャート: 判断 412">
          <a:extLst>
            <a:ext uri="{FF2B5EF4-FFF2-40B4-BE49-F238E27FC236}">
              <a16:creationId xmlns:a16="http://schemas.microsoft.com/office/drawing/2014/main" id="{00000000-0008-0000-0100-00009D010000}"/>
            </a:ext>
          </a:extLst>
        </xdr:cNvPr>
        <xdr:cNvSpPr/>
      </xdr:nvSpPr>
      <xdr:spPr>
        <a:xfrm>
          <a:off x="3312160" y="172180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84455</xdr:rowOff>
    </xdr:from>
    <xdr:to>
      <xdr:col>15</xdr:col>
      <xdr:colOff>101600</xdr:colOff>
      <xdr:row>103</xdr:row>
      <xdr:rowOff>14605</xdr:rowOff>
    </xdr:to>
    <xdr:sp macro="" textlink="">
      <xdr:nvSpPr>
        <xdr:cNvPr id="414" name="フローチャート: 判断 413">
          <a:extLst>
            <a:ext uri="{FF2B5EF4-FFF2-40B4-BE49-F238E27FC236}">
              <a16:creationId xmlns:a16="http://schemas.microsoft.com/office/drawing/2014/main" id="{00000000-0008-0000-0100-00009E010000}"/>
            </a:ext>
          </a:extLst>
        </xdr:cNvPr>
        <xdr:cNvSpPr/>
      </xdr:nvSpPr>
      <xdr:spPr>
        <a:xfrm>
          <a:off x="2514600" y="17183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92075</xdr:rowOff>
    </xdr:from>
    <xdr:to>
      <xdr:col>10</xdr:col>
      <xdr:colOff>165100</xdr:colOff>
      <xdr:row>103</xdr:row>
      <xdr:rowOff>22225</xdr:rowOff>
    </xdr:to>
    <xdr:sp macro="" textlink="">
      <xdr:nvSpPr>
        <xdr:cNvPr id="415" name="フローチャート: 判断 414">
          <a:extLst>
            <a:ext uri="{FF2B5EF4-FFF2-40B4-BE49-F238E27FC236}">
              <a16:creationId xmlns:a16="http://schemas.microsoft.com/office/drawing/2014/main" id="{00000000-0008-0000-0100-00009F010000}"/>
            </a:ext>
          </a:extLst>
        </xdr:cNvPr>
        <xdr:cNvSpPr/>
      </xdr:nvSpPr>
      <xdr:spPr>
        <a:xfrm>
          <a:off x="1739900" y="17191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71120</xdr:rowOff>
    </xdr:from>
    <xdr:to>
      <xdr:col>6</xdr:col>
      <xdr:colOff>38100</xdr:colOff>
      <xdr:row>103</xdr:row>
      <xdr:rowOff>1270</xdr:rowOff>
    </xdr:to>
    <xdr:sp macro="" textlink="">
      <xdr:nvSpPr>
        <xdr:cNvPr id="416" name="フローチャート: 判断 415">
          <a:extLst>
            <a:ext uri="{FF2B5EF4-FFF2-40B4-BE49-F238E27FC236}">
              <a16:creationId xmlns:a16="http://schemas.microsoft.com/office/drawing/2014/main" id="{00000000-0008-0000-0100-0000A0010000}"/>
            </a:ext>
          </a:extLst>
        </xdr:cNvPr>
        <xdr:cNvSpPr/>
      </xdr:nvSpPr>
      <xdr:spPr>
        <a:xfrm>
          <a:off x="965200" y="171704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52070</xdr:rowOff>
    </xdr:from>
    <xdr:to>
      <xdr:col>24</xdr:col>
      <xdr:colOff>114300</xdr:colOff>
      <xdr:row>102</xdr:row>
      <xdr:rowOff>153670</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4036060" y="171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74947</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00000000-0008-0000-0100-0000A7010000}"/>
            </a:ext>
          </a:extLst>
        </xdr:cNvPr>
        <xdr:cNvSpPr txBox="1"/>
      </xdr:nvSpPr>
      <xdr:spPr>
        <a:xfrm>
          <a:off x="4124960" y="1700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33020</xdr:rowOff>
    </xdr:from>
    <xdr:to>
      <xdr:col>20</xdr:col>
      <xdr:colOff>38100</xdr:colOff>
      <xdr:row>102</xdr:row>
      <xdr:rowOff>134620</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3312160" y="17132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83820</xdr:rowOff>
    </xdr:from>
    <xdr:to>
      <xdr:col>24</xdr:col>
      <xdr:colOff>63500</xdr:colOff>
      <xdr:row>102</xdr:row>
      <xdr:rowOff>102870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3355340" y="1718310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153036</xdr:rowOff>
    </xdr:from>
    <xdr:to>
      <xdr:col>15</xdr:col>
      <xdr:colOff>101600</xdr:colOff>
      <xdr:row>102</xdr:row>
      <xdr:rowOff>83186</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2514600" y="17084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32386</xdr:rowOff>
    </xdr:from>
    <xdr:to>
      <xdr:col>19</xdr:col>
      <xdr:colOff>177800</xdr:colOff>
      <xdr:row>102</xdr:row>
      <xdr:rowOff>83820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2565400" y="17131666"/>
          <a:ext cx="78994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113030</xdr:rowOff>
    </xdr:from>
    <xdr:to>
      <xdr:col>10</xdr:col>
      <xdr:colOff>165100</xdr:colOff>
      <xdr:row>102</xdr:row>
      <xdr:rowOff>43180</xdr:rowOff>
    </xdr:to>
    <xdr:sp macro="" textlink="">
      <xdr:nvSpPr>
        <xdr:cNvPr id="428" name="楕円 427">
          <a:extLst>
            <a:ext uri="{FF2B5EF4-FFF2-40B4-BE49-F238E27FC236}">
              <a16:creationId xmlns:a16="http://schemas.microsoft.com/office/drawing/2014/main" id="{00000000-0008-0000-0100-0000AC010000}"/>
            </a:ext>
          </a:extLst>
        </xdr:cNvPr>
        <xdr:cNvSpPr/>
      </xdr:nvSpPr>
      <xdr:spPr>
        <a:xfrm>
          <a:off x="1739900" y="17044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163830</xdr:rowOff>
    </xdr:from>
    <xdr:to>
      <xdr:col>15</xdr:col>
      <xdr:colOff>50800</xdr:colOff>
      <xdr:row>102</xdr:row>
      <xdr:rowOff>32386</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790700" y="17095470"/>
          <a:ext cx="7747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74930</xdr:rowOff>
    </xdr:from>
    <xdr:to>
      <xdr:col>6</xdr:col>
      <xdr:colOff>38100</xdr:colOff>
      <xdr:row>102</xdr:row>
      <xdr:rowOff>5080</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965200" y="17006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125730</xdr:rowOff>
    </xdr:from>
    <xdr:to>
      <xdr:col>10</xdr:col>
      <xdr:colOff>114300</xdr:colOff>
      <xdr:row>101</xdr:row>
      <xdr:rowOff>163830</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008380" y="1705737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40022</xdr:rowOff>
    </xdr:from>
    <xdr:ext cx="405111" cy="259045"/>
    <xdr:sp macro="" textlink="">
      <xdr:nvSpPr>
        <xdr:cNvPr id="432" name="n_1aveValue【港湾・漁港】&#10;有形固定資産減価償却率">
          <a:extLst>
            <a:ext uri="{FF2B5EF4-FFF2-40B4-BE49-F238E27FC236}">
              <a16:creationId xmlns:a16="http://schemas.microsoft.com/office/drawing/2014/main" id="{00000000-0008-0000-0100-0000B0010000}"/>
            </a:ext>
          </a:extLst>
        </xdr:cNvPr>
        <xdr:cNvSpPr txBox="1"/>
      </xdr:nvSpPr>
      <xdr:spPr>
        <a:xfrm>
          <a:off x="3170564" y="1730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5732</xdr:rowOff>
    </xdr:from>
    <xdr:ext cx="405111" cy="259045"/>
    <xdr:sp macro="" textlink="">
      <xdr:nvSpPr>
        <xdr:cNvPr id="433" name="n_2aveValue【港湾・漁港】&#10;有形固定資産減価償却率">
          <a:extLst>
            <a:ext uri="{FF2B5EF4-FFF2-40B4-BE49-F238E27FC236}">
              <a16:creationId xmlns:a16="http://schemas.microsoft.com/office/drawing/2014/main" id="{00000000-0008-0000-0100-0000B1010000}"/>
            </a:ext>
          </a:extLst>
        </xdr:cNvPr>
        <xdr:cNvSpPr txBox="1"/>
      </xdr:nvSpPr>
      <xdr:spPr>
        <a:xfrm>
          <a:off x="2385704" y="17272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13352</xdr:rowOff>
    </xdr:from>
    <xdr:ext cx="405111" cy="259045"/>
    <xdr:sp macro="" textlink="">
      <xdr:nvSpPr>
        <xdr:cNvPr id="434" name="n_3aveValue【港湾・漁港】&#10;有形固定資産減価償却率">
          <a:extLst>
            <a:ext uri="{FF2B5EF4-FFF2-40B4-BE49-F238E27FC236}">
              <a16:creationId xmlns:a16="http://schemas.microsoft.com/office/drawing/2014/main" id="{00000000-0008-0000-0100-0000B2010000}"/>
            </a:ext>
          </a:extLst>
        </xdr:cNvPr>
        <xdr:cNvSpPr txBox="1"/>
      </xdr:nvSpPr>
      <xdr:spPr>
        <a:xfrm>
          <a:off x="1611004" y="1728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163847</xdr:rowOff>
    </xdr:from>
    <xdr:ext cx="405111" cy="259045"/>
    <xdr:sp macro="" textlink="">
      <xdr:nvSpPr>
        <xdr:cNvPr id="435" name="n_4aveValue【港湾・漁港】&#10;有形固定資産減価償却率">
          <a:extLst>
            <a:ext uri="{FF2B5EF4-FFF2-40B4-BE49-F238E27FC236}">
              <a16:creationId xmlns:a16="http://schemas.microsoft.com/office/drawing/2014/main" id="{00000000-0008-0000-0100-0000B3010000}"/>
            </a:ext>
          </a:extLst>
        </xdr:cNvPr>
        <xdr:cNvSpPr txBox="1"/>
      </xdr:nvSpPr>
      <xdr:spPr>
        <a:xfrm>
          <a:off x="836304" y="1726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151147</xdr:rowOff>
    </xdr:from>
    <xdr:ext cx="405111" cy="259045"/>
    <xdr:sp macro="" textlink="">
      <xdr:nvSpPr>
        <xdr:cNvPr id="436" name="n_1mainValue【港湾・漁港】&#10;有形固定資産減価償却率">
          <a:extLst>
            <a:ext uri="{FF2B5EF4-FFF2-40B4-BE49-F238E27FC236}">
              <a16:creationId xmlns:a16="http://schemas.microsoft.com/office/drawing/2014/main" id="{00000000-0008-0000-0100-0000B4010000}"/>
            </a:ext>
          </a:extLst>
        </xdr:cNvPr>
        <xdr:cNvSpPr txBox="1"/>
      </xdr:nvSpPr>
      <xdr:spPr>
        <a:xfrm>
          <a:off x="3170564" y="1691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99713</xdr:rowOff>
    </xdr:from>
    <xdr:ext cx="405111" cy="259045"/>
    <xdr:sp macro="" textlink="">
      <xdr:nvSpPr>
        <xdr:cNvPr id="437" name="n_2mainValue【港湾・漁港】&#10;有形固定資産減価償却率">
          <a:extLst>
            <a:ext uri="{FF2B5EF4-FFF2-40B4-BE49-F238E27FC236}">
              <a16:creationId xmlns:a16="http://schemas.microsoft.com/office/drawing/2014/main" id="{00000000-0008-0000-0100-0000B5010000}"/>
            </a:ext>
          </a:extLst>
        </xdr:cNvPr>
        <xdr:cNvSpPr txBox="1"/>
      </xdr:nvSpPr>
      <xdr:spPr>
        <a:xfrm>
          <a:off x="2385704" y="1686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59707</xdr:rowOff>
    </xdr:from>
    <xdr:ext cx="405111" cy="259045"/>
    <xdr:sp macro="" textlink="">
      <xdr:nvSpPr>
        <xdr:cNvPr id="438" name="n_3mainValue【港湾・漁港】&#10;有形固定資産減価償却率">
          <a:extLst>
            <a:ext uri="{FF2B5EF4-FFF2-40B4-BE49-F238E27FC236}">
              <a16:creationId xmlns:a16="http://schemas.microsoft.com/office/drawing/2014/main" id="{00000000-0008-0000-0100-0000B6010000}"/>
            </a:ext>
          </a:extLst>
        </xdr:cNvPr>
        <xdr:cNvSpPr txBox="1"/>
      </xdr:nvSpPr>
      <xdr:spPr>
        <a:xfrm>
          <a:off x="1611004" y="1682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21607</xdr:rowOff>
    </xdr:from>
    <xdr:ext cx="405111" cy="259045"/>
    <xdr:sp macro="" textlink="">
      <xdr:nvSpPr>
        <xdr:cNvPr id="439" name="n_4mainValue【港湾・漁港】&#10;有形固定資産減価償却率">
          <a:extLst>
            <a:ext uri="{FF2B5EF4-FFF2-40B4-BE49-F238E27FC236}">
              <a16:creationId xmlns:a16="http://schemas.microsoft.com/office/drawing/2014/main" id="{00000000-0008-0000-0100-0000B7010000}"/>
            </a:ext>
          </a:extLst>
        </xdr:cNvPr>
        <xdr:cNvSpPr txBox="1"/>
      </xdr:nvSpPr>
      <xdr:spPr>
        <a:xfrm>
          <a:off x="836304" y="1678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5600834" y="181697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5299921" y="178507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5299921" y="175318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5299921" y="1721287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5209768" y="1689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5209768" y="1657496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港湾・漁港】&#10;一人当たり有形固定資産（償却資産）額グラフ枠">
          <a:extLst>
            <a:ext uri="{FF2B5EF4-FFF2-40B4-BE49-F238E27FC236}">
              <a16:creationId xmlns:a16="http://schemas.microsoft.com/office/drawing/2014/main" id="{00000000-0008-0000-0100-0000D0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143312</xdr:rowOff>
    </xdr:from>
    <xdr:to>
      <xdr:col>54</xdr:col>
      <xdr:colOff>189865</xdr:colOff>
      <xdr:row>109</xdr:row>
      <xdr:rowOff>25971</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flipV="1">
          <a:off x="9219565" y="16907312"/>
          <a:ext cx="0" cy="1391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29798</xdr:rowOff>
    </xdr:from>
    <xdr:ext cx="469744" cy="259045"/>
    <xdr:sp macro="" textlink="">
      <xdr:nvSpPr>
        <xdr:cNvPr id="466" name="【港湾・漁港】&#10;一人当たり有形固定資産（償却資産）額最小値テキスト">
          <a:extLst>
            <a:ext uri="{FF2B5EF4-FFF2-40B4-BE49-F238E27FC236}">
              <a16:creationId xmlns:a16="http://schemas.microsoft.com/office/drawing/2014/main" id="{00000000-0008-0000-0100-0000D2010000}"/>
            </a:ext>
          </a:extLst>
        </xdr:cNvPr>
        <xdr:cNvSpPr txBox="1"/>
      </xdr:nvSpPr>
      <xdr:spPr>
        <a:xfrm>
          <a:off x="9258300" y="18302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25971</xdr:rowOff>
    </xdr:from>
    <xdr:to>
      <xdr:col>55</xdr:col>
      <xdr:colOff>88900</xdr:colOff>
      <xdr:row>109</xdr:row>
      <xdr:rowOff>25971</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9154160" y="182987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89989</xdr:rowOff>
    </xdr:from>
    <xdr:ext cx="690189" cy="259045"/>
    <xdr:sp macro="" textlink="">
      <xdr:nvSpPr>
        <xdr:cNvPr id="468" name="【港湾・漁港】&#10;一人当たり有形固定資産（償却資産）額最大値テキスト">
          <a:extLst>
            <a:ext uri="{FF2B5EF4-FFF2-40B4-BE49-F238E27FC236}">
              <a16:creationId xmlns:a16="http://schemas.microsoft.com/office/drawing/2014/main" id="{00000000-0008-0000-0100-0000D4010000}"/>
            </a:ext>
          </a:extLst>
        </xdr:cNvPr>
        <xdr:cNvSpPr txBox="1"/>
      </xdr:nvSpPr>
      <xdr:spPr>
        <a:xfrm>
          <a:off x="9258300" y="166863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1,318,348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143312</xdr:rowOff>
    </xdr:from>
    <xdr:to>
      <xdr:col>55</xdr:col>
      <xdr:colOff>88900</xdr:colOff>
      <xdr:row>100</xdr:row>
      <xdr:rowOff>143312</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9154160" y="169073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21046</xdr:rowOff>
    </xdr:from>
    <xdr:ext cx="599010" cy="259045"/>
    <xdr:sp macro="" textlink="">
      <xdr:nvSpPr>
        <xdr:cNvPr id="470" name="【港湾・漁港】&#10;一人当たり有形固定資産（償却資産）額平均値テキスト">
          <a:extLst>
            <a:ext uri="{FF2B5EF4-FFF2-40B4-BE49-F238E27FC236}">
              <a16:creationId xmlns:a16="http://schemas.microsoft.com/office/drawing/2014/main" id="{00000000-0008-0000-0100-0000D6010000}"/>
            </a:ext>
          </a:extLst>
        </xdr:cNvPr>
        <xdr:cNvSpPr txBox="1"/>
      </xdr:nvSpPr>
      <xdr:spPr>
        <a:xfrm>
          <a:off x="9258300" y="17455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42619</xdr:rowOff>
    </xdr:from>
    <xdr:to>
      <xdr:col>55</xdr:col>
      <xdr:colOff>50800</xdr:colOff>
      <xdr:row>104</xdr:row>
      <xdr:rowOff>144219</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9192260" y="174771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72898</xdr:rowOff>
    </xdr:from>
    <xdr:to>
      <xdr:col>50</xdr:col>
      <xdr:colOff>165100</xdr:colOff>
      <xdr:row>105</xdr:row>
      <xdr:rowOff>3048</xdr:rowOff>
    </xdr:to>
    <xdr:sp macro="" textlink="">
      <xdr:nvSpPr>
        <xdr:cNvPr id="472" name="フローチャート: 判断 471">
          <a:extLst>
            <a:ext uri="{FF2B5EF4-FFF2-40B4-BE49-F238E27FC236}">
              <a16:creationId xmlns:a16="http://schemas.microsoft.com/office/drawing/2014/main" id="{00000000-0008-0000-0100-0000D8010000}"/>
            </a:ext>
          </a:extLst>
        </xdr:cNvPr>
        <xdr:cNvSpPr/>
      </xdr:nvSpPr>
      <xdr:spPr>
        <a:xfrm>
          <a:off x="8445500" y="17507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58212</xdr:rowOff>
    </xdr:from>
    <xdr:to>
      <xdr:col>46</xdr:col>
      <xdr:colOff>38100</xdr:colOff>
      <xdr:row>104</xdr:row>
      <xdr:rowOff>159812</xdr:rowOff>
    </xdr:to>
    <xdr:sp macro="" textlink="">
      <xdr:nvSpPr>
        <xdr:cNvPr id="473" name="フローチャート: 判断 472">
          <a:extLst>
            <a:ext uri="{FF2B5EF4-FFF2-40B4-BE49-F238E27FC236}">
              <a16:creationId xmlns:a16="http://schemas.microsoft.com/office/drawing/2014/main" id="{00000000-0008-0000-0100-0000D9010000}"/>
            </a:ext>
          </a:extLst>
        </xdr:cNvPr>
        <xdr:cNvSpPr/>
      </xdr:nvSpPr>
      <xdr:spPr>
        <a:xfrm>
          <a:off x="7670800" y="174927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16675</xdr:rowOff>
    </xdr:from>
    <xdr:to>
      <xdr:col>41</xdr:col>
      <xdr:colOff>101600</xdr:colOff>
      <xdr:row>103</xdr:row>
      <xdr:rowOff>118275</xdr:rowOff>
    </xdr:to>
    <xdr:sp macro="" textlink="">
      <xdr:nvSpPr>
        <xdr:cNvPr id="474" name="フローチャート: 判断 473">
          <a:extLst>
            <a:ext uri="{FF2B5EF4-FFF2-40B4-BE49-F238E27FC236}">
              <a16:creationId xmlns:a16="http://schemas.microsoft.com/office/drawing/2014/main" id="{00000000-0008-0000-0100-0000DA010000}"/>
            </a:ext>
          </a:extLst>
        </xdr:cNvPr>
        <xdr:cNvSpPr/>
      </xdr:nvSpPr>
      <xdr:spPr>
        <a:xfrm>
          <a:off x="6873240" y="1728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101</xdr:row>
      <xdr:rowOff>168810</xdr:rowOff>
    </xdr:from>
    <xdr:to>
      <xdr:col>36</xdr:col>
      <xdr:colOff>165100</xdr:colOff>
      <xdr:row>102</xdr:row>
      <xdr:rowOff>98960</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6098540" y="17100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92512</xdr:rowOff>
    </xdr:from>
    <xdr:to>
      <xdr:col>55</xdr:col>
      <xdr:colOff>50800</xdr:colOff>
      <xdr:row>101</xdr:row>
      <xdr:rowOff>22662</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9192260" y="168565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45539</xdr:rowOff>
    </xdr:from>
    <xdr:ext cx="690189" cy="259045"/>
    <xdr:sp macro="" textlink="">
      <xdr:nvSpPr>
        <xdr:cNvPr id="482" name="【港湾・漁港】&#10;一人当たり有形固定資産（償却資産）額該当値テキスト">
          <a:extLst>
            <a:ext uri="{FF2B5EF4-FFF2-40B4-BE49-F238E27FC236}">
              <a16:creationId xmlns:a16="http://schemas.microsoft.com/office/drawing/2014/main" id="{00000000-0008-0000-0100-0000E2010000}"/>
            </a:ext>
          </a:extLst>
        </xdr:cNvPr>
        <xdr:cNvSpPr txBox="1"/>
      </xdr:nvSpPr>
      <xdr:spPr>
        <a:xfrm>
          <a:off x="9258300" y="168095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6993</xdr:rowOff>
    </xdr:from>
    <xdr:to>
      <xdr:col>50</xdr:col>
      <xdr:colOff>165100</xdr:colOff>
      <xdr:row>101</xdr:row>
      <xdr:rowOff>108593</xdr:rowOff>
    </xdr:to>
    <xdr:sp macro="" textlink="">
      <xdr:nvSpPr>
        <xdr:cNvPr id="483" name="楕円 482">
          <a:extLst>
            <a:ext uri="{FF2B5EF4-FFF2-40B4-BE49-F238E27FC236}">
              <a16:creationId xmlns:a16="http://schemas.microsoft.com/office/drawing/2014/main" id="{00000000-0008-0000-0100-0000E3010000}"/>
            </a:ext>
          </a:extLst>
        </xdr:cNvPr>
        <xdr:cNvSpPr/>
      </xdr:nvSpPr>
      <xdr:spPr>
        <a:xfrm>
          <a:off x="8445500" y="1693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143312</xdr:rowOff>
    </xdr:from>
    <xdr:to>
      <xdr:col>55</xdr:col>
      <xdr:colOff>0</xdr:colOff>
      <xdr:row>101</xdr:row>
      <xdr:rowOff>57793</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flipV="1">
          <a:off x="8496300" y="16907312"/>
          <a:ext cx="723900" cy="8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154339</xdr:rowOff>
    </xdr:from>
    <xdr:to>
      <xdr:col>46</xdr:col>
      <xdr:colOff>38100</xdr:colOff>
      <xdr:row>101</xdr:row>
      <xdr:rowOff>84489</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7670800" y="169183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33689</xdr:rowOff>
    </xdr:from>
    <xdr:to>
      <xdr:col>50</xdr:col>
      <xdr:colOff>114300</xdr:colOff>
      <xdr:row>101</xdr:row>
      <xdr:rowOff>57793</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7713980" y="16965329"/>
          <a:ext cx="782320" cy="2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3291</xdr:rowOff>
    </xdr:from>
    <xdr:to>
      <xdr:col>41</xdr:col>
      <xdr:colOff>101600</xdr:colOff>
      <xdr:row>101</xdr:row>
      <xdr:rowOff>104891</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6873240" y="1693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33689</xdr:rowOff>
    </xdr:from>
    <xdr:to>
      <xdr:col>45</xdr:col>
      <xdr:colOff>177800</xdr:colOff>
      <xdr:row>101</xdr:row>
      <xdr:rowOff>54091</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flipV="1">
          <a:off x="6924040" y="16965329"/>
          <a:ext cx="789940" cy="2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20313</xdr:rowOff>
    </xdr:from>
    <xdr:to>
      <xdr:col>36</xdr:col>
      <xdr:colOff>165100</xdr:colOff>
      <xdr:row>101</xdr:row>
      <xdr:rowOff>121913</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6098540" y="1695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54091</xdr:rowOff>
    </xdr:from>
    <xdr:to>
      <xdr:col>41</xdr:col>
      <xdr:colOff>50800</xdr:colOff>
      <xdr:row>101</xdr:row>
      <xdr:rowOff>71113</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flipV="1">
          <a:off x="6149340" y="16985731"/>
          <a:ext cx="774700" cy="1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165625</xdr:rowOff>
    </xdr:from>
    <xdr:ext cx="599010" cy="259045"/>
    <xdr:sp macro="" textlink="">
      <xdr:nvSpPr>
        <xdr:cNvPr id="491" name="n_1aveValue【港湾・漁港】&#10;一人当たり有形固定資産（償却資産）額">
          <a:extLst>
            <a:ext uri="{FF2B5EF4-FFF2-40B4-BE49-F238E27FC236}">
              <a16:creationId xmlns:a16="http://schemas.microsoft.com/office/drawing/2014/main" id="{00000000-0008-0000-0100-0000EB010000}"/>
            </a:ext>
          </a:extLst>
        </xdr:cNvPr>
        <xdr:cNvSpPr txBox="1"/>
      </xdr:nvSpPr>
      <xdr:spPr>
        <a:xfrm>
          <a:off x="8214575" y="176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150939</xdr:rowOff>
    </xdr:from>
    <xdr:ext cx="599010" cy="259045"/>
    <xdr:sp macro="" textlink="">
      <xdr:nvSpPr>
        <xdr:cNvPr id="492" name="n_2aveValue【港湾・漁港】&#10;一人当たり有形固定資産（償却資産）額">
          <a:extLst>
            <a:ext uri="{FF2B5EF4-FFF2-40B4-BE49-F238E27FC236}">
              <a16:creationId xmlns:a16="http://schemas.microsoft.com/office/drawing/2014/main" id="{00000000-0008-0000-0100-0000EC010000}"/>
            </a:ext>
          </a:extLst>
        </xdr:cNvPr>
        <xdr:cNvSpPr txBox="1"/>
      </xdr:nvSpPr>
      <xdr:spPr>
        <a:xfrm>
          <a:off x="7444955" y="1758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109402</xdr:rowOff>
    </xdr:from>
    <xdr:ext cx="599010" cy="259045"/>
    <xdr:sp macro="" textlink="">
      <xdr:nvSpPr>
        <xdr:cNvPr id="493" name="n_3aveValue【港湾・漁港】&#10;一人当たり有形固定資産（償却資産）額">
          <a:extLst>
            <a:ext uri="{FF2B5EF4-FFF2-40B4-BE49-F238E27FC236}">
              <a16:creationId xmlns:a16="http://schemas.microsoft.com/office/drawing/2014/main" id="{00000000-0008-0000-0100-0000ED010000}"/>
            </a:ext>
          </a:extLst>
        </xdr:cNvPr>
        <xdr:cNvSpPr txBox="1"/>
      </xdr:nvSpPr>
      <xdr:spPr>
        <a:xfrm>
          <a:off x="6670255" y="1737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102</xdr:row>
      <xdr:rowOff>90087</xdr:rowOff>
    </xdr:from>
    <xdr:ext cx="690189" cy="259045"/>
    <xdr:sp macro="" textlink="">
      <xdr:nvSpPr>
        <xdr:cNvPr id="494" name="n_4aveValue【港湾・漁港】&#10;一人当たり有形固定資産（償却資産）額">
          <a:extLst>
            <a:ext uri="{FF2B5EF4-FFF2-40B4-BE49-F238E27FC236}">
              <a16:creationId xmlns:a16="http://schemas.microsoft.com/office/drawing/2014/main" id="{00000000-0008-0000-0100-0000EE010000}"/>
            </a:ext>
          </a:extLst>
        </xdr:cNvPr>
        <xdr:cNvSpPr txBox="1"/>
      </xdr:nvSpPr>
      <xdr:spPr>
        <a:xfrm>
          <a:off x="5849965" y="171893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125120</xdr:rowOff>
    </xdr:from>
    <xdr:ext cx="690189" cy="259045"/>
    <xdr:sp macro="" textlink="">
      <xdr:nvSpPr>
        <xdr:cNvPr id="495" name="n_1mainValue【港湾・漁港】&#10;一人当たり有形固定資産（償却資産）額">
          <a:extLst>
            <a:ext uri="{FF2B5EF4-FFF2-40B4-BE49-F238E27FC236}">
              <a16:creationId xmlns:a16="http://schemas.microsoft.com/office/drawing/2014/main" id="{00000000-0008-0000-0100-0000EF010000}"/>
            </a:ext>
          </a:extLst>
        </xdr:cNvPr>
        <xdr:cNvSpPr txBox="1"/>
      </xdr:nvSpPr>
      <xdr:spPr>
        <a:xfrm>
          <a:off x="8184225" y="16721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101016</xdr:rowOff>
    </xdr:from>
    <xdr:ext cx="690189" cy="259045"/>
    <xdr:sp macro="" textlink="">
      <xdr:nvSpPr>
        <xdr:cNvPr id="496" name="n_2mainValue【港湾・漁港】&#10;一人当たり有形固定資産（償却資産）額">
          <a:extLst>
            <a:ext uri="{FF2B5EF4-FFF2-40B4-BE49-F238E27FC236}">
              <a16:creationId xmlns:a16="http://schemas.microsoft.com/office/drawing/2014/main" id="{00000000-0008-0000-0100-0000F0010000}"/>
            </a:ext>
          </a:extLst>
        </xdr:cNvPr>
        <xdr:cNvSpPr txBox="1"/>
      </xdr:nvSpPr>
      <xdr:spPr>
        <a:xfrm>
          <a:off x="7399365" y="166973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121418</xdr:rowOff>
    </xdr:from>
    <xdr:ext cx="690189" cy="259045"/>
    <xdr:sp macro="" textlink="">
      <xdr:nvSpPr>
        <xdr:cNvPr id="497" name="n_3mainValue【港湾・漁港】&#10;一人当たり有形固定資産（償却資産）額">
          <a:extLst>
            <a:ext uri="{FF2B5EF4-FFF2-40B4-BE49-F238E27FC236}">
              <a16:creationId xmlns:a16="http://schemas.microsoft.com/office/drawing/2014/main" id="{00000000-0008-0000-0100-0000F1010000}"/>
            </a:ext>
          </a:extLst>
        </xdr:cNvPr>
        <xdr:cNvSpPr txBox="1"/>
      </xdr:nvSpPr>
      <xdr:spPr>
        <a:xfrm>
          <a:off x="6624665" y="16717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99</xdr:row>
      <xdr:rowOff>138440</xdr:rowOff>
    </xdr:from>
    <xdr:ext cx="690189" cy="259045"/>
    <xdr:sp macro="" textlink="">
      <xdr:nvSpPr>
        <xdr:cNvPr id="498" name="n_4mainValue【港湾・漁港】&#10;一人当たり有形固定資産（償却資産）額">
          <a:extLst>
            <a:ext uri="{FF2B5EF4-FFF2-40B4-BE49-F238E27FC236}">
              <a16:creationId xmlns:a16="http://schemas.microsoft.com/office/drawing/2014/main" id="{00000000-0008-0000-0100-0000F2010000}"/>
            </a:ext>
          </a:extLst>
        </xdr:cNvPr>
        <xdr:cNvSpPr txBox="1"/>
      </xdr:nvSpPr>
      <xdr:spPr>
        <a:xfrm>
          <a:off x="5849965" y="167348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00000000-0008-0000-0100-00001A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flipV="1">
          <a:off x="14375764" y="948499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00000000-0008-0000-0100-00001C020000}"/>
            </a:ext>
          </a:extLst>
        </xdr:cNvPr>
        <xdr:cNvSpPr txBox="1"/>
      </xdr:nvSpPr>
      <xdr:spPr>
        <a:xfrm>
          <a:off x="14414500"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4287500" y="1080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00000000-0008-0000-0100-00001E020000}"/>
            </a:ext>
          </a:extLst>
        </xdr:cNvPr>
        <xdr:cNvSpPr txBox="1"/>
      </xdr:nvSpPr>
      <xdr:spPr>
        <a:xfrm>
          <a:off x="14414500" y="926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4287500" y="948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84472</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00000000-0008-0000-0100-000020020000}"/>
            </a:ext>
          </a:extLst>
        </xdr:cNvPr>
        <xdr:cNvSpPr txBox="1"/>
      </xdr:nvSpPr>
      <xdr:spPr>
        <a:xfrm>
          <a:off x="14414500" y="997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4325600" y="1011999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3578840" y="1013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547" name="フローチャート: 判断 546">
          <a:extLst>
            <a:ext uri="{FF2B5EF4-FFF2-40B4-BE49-F238E27FC236}">
              <a16:creationId xmlns:a16="http://schemas.microsoft.com/office/drawing/2014/main" id="{00000000-0008-0000-0100-000023020000}"/>
            </a:ext>
          </a:extLst>
        </xdr:cNvPr>
        <xdr:cNvSpPr/>
      </xdr:nvSpPr>
      <xdr:spPr>
        <a:xfrm>
          <a:off x="1280414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xdr:rowOff>
    </xdr:from>
    <xdr:to>
      <xdr:col>72</xdr:col>
      <xdr:colOff>38100</xdr:colOff>
      <xdr:row>60</xdr:row>
      <xdr:rowOff>107950</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12029440" y="10064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1123188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160655</xdr:rowOff>
    </xdr:from>
    <xdr:to>
      <xdr:col>85</xdr:col>
      <xdr:colOff>177800</xdr:colOff>
      <xdr:row>64</xdr:row>
      <xdr:rowOff>90805</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4325600" y="107219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75582</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00000000-0008-0000-0100-00002C020000}"/>
            </a:ext>
          </a:extLst>
        </xdr:cNvPr>
        <xdr:cNvSpPr txBox="1"/>
      </xdr:nvSpPr>
      <xdr:spPr>
        <a:xfrm>
          <a:off x="14414500" y="1063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139700</xdr:rowOff>
    </xdr:from>
    <xdr:to>
      <xdr:col>81</xdr:col>
      <xdr:colOff>101600</xdr:colOff>
      <xdr:row>64</xdr:row>
      <xdr:rowOff>69850</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3578840" y="10701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19050</xdr:rowOff>
    </xdr:from>
    <xdr:to>
      <xdr:col>85</xdr:col>
      <xdr:colOff>127000</xdr:colOff>
      <xdr:row>64</xdr:row>
      <xdr:rowOff>40005</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3629640" y="10748010"/>
          <a:ext cx="7467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124460</xdr:rowOff>
    </xdr:from>
    <xdr:to>
      <xdr:col>76</xdr:col>
      <xdr:colOff>165100</xdr:colOff>
      <xdr:row>64</xdr:row>
      <xdr:rowOff>54610</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12804140" y="10685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3810</xdr:rowOff>
    </xdr:from>
    <xdr:to>
      <xdr:col>81</xdr:col>
      <xdr:colOff>50800</xdr:colOff>
      <xdr:row>64</xdr:row>
      <xdr:rowOff>19050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2854940" y="1073277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103505</xdr:rowOff>
    </xdr:from>
    <xdr:to>
      <xdr:col>72</xdr:col>
      <xdr:colOff>38100</xdr:colOff>
      <xdr:row>64</xdr:row>
      <xdr:rowOff>33655</xdr:rowOff>
    </xdr:to>
    <xdr:sp macro="" textlink="">
      <xdr:nvSpPr>
        <xdr:cNvPr id="561" name="楕円 560">
          <a:extLst>
            <a:ext uri="{FF2B5EF4-FFF2-40B4-BE49-F238E27FC236}">
              <a16:creationId xmlns:a16="http://schemas.microsoft.com/office/drawing/2014/main" id="{00000000-0008-0000-0100-000031020000}"/>
            </a:ext>
          </a:extLst>
        </xdr:cNvPr>
        <xdr:cNvSpPr/>
      </xdr:nvSpPr>
      <xdr:spPr>
        <a:xfrm>
          <a:off x="12029440" y="106648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154305</xdr:rowOff>
    </xdr:from>
    <xdr:to>
      <xdr:col>76</xdr:col>
      <xdr:colOff>114300</xdr:colOff>
      <xdr:row>64</xdr:row>
      <xdr:rowOff>3810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2072620" y="10715625"/>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82550</xdr:rowOff>
    </xdr:from>
    <xdr:to>
      <xdr:col>67</xdr:col>
      <xdr:colOff>101600</xdr:colOff>
      <xdr:row>64</xdr:row>
      <xdr:rowOff>12700</xdr:rowOff>
    </xdr:to>
    <xdr:sp macro="" textlink="">
      <xdr:nvSpPr>
        <xdr:cNvPr id="563" name="楕円 562">
          <a:extLst>
            <a:ext uri="{FF2B5EF4-FFF2-40B4-BE49-F238E27FC236}">
              <a16:creationId xmlns:a16="http://schemas.microsoft.com/office/drawing/2014/main" id="{00000000-0008-0000-0100-000033020000}"/>
            </a:ext>
          </a:extLst>
        </xdr:cNvPr>
        <xdr:cNvSpPr/>
      </xdr:nvSpPr>
      <xdr:spPr>
        <a:xfrm>
          <a:off x="11231880" y="10643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133350</xdr:rowOff>
    </xdr:from>
    <xdr:to>
      <xdr:col>71</xdr:col>
      <xdr:colOff>177800</xdr:colOff>
      <xdr:row>63</xdr:row>
      <xdr:rowOff>154305</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1282680" y="10694670"/>
          <a:ext cx="78994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23512</xdr:rowOff>
    </xdr:from>
    <xdr:ext cx="405111" cy="259045"/>
    <xdr:sp macro="" textlink="">
      <xdr:nvSpPr>
        <xdr:cNvPr id="565" name="n_1aveValue【学校施設】&#10;有形固定資産減価償却率">
          <a:extLst>
            <a:ext uri="{FF2B5EF4-FFF2-40B4-BE49-F238E27FC236}">
              <a16:creationId xmlns:a16="http://schemas.microsoft.com/office/drawing/2014/main" id="{00000000-0008-0000-0100-000035020000}"/>
            </a:ext>
          </a:extLst>
        </xdr:cNvPr>
        <xdr:cNvSpPr txBox="1"/>
      </xdr:nvSpPr>
      <xdr:spPr>
        <a:xfrm>
          <a:off x="134372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168292</xdr:rowOff>
    </xdr:from>
    <xdr:ext cx="405111" cy="259045"/>
    <xdr:sp macro="" textlink="">
      <xdr:nvSpPr>
        <xdr:cNvPr id="566" name="n_2aveValue【学校施設】&#10;有形固定資産減価償却率">
          <a:extLst>
            <a:ext uri="{FF2B5EF4-FFF2-40B4-BE49-F238E27FC236}">
              <a16:creationId xmlns:a16="http://schemas.microsoft.com/office/drawing/2014/main" id="{00000000-0008-0000-0100-000036020000}"/>
            </a:ext>
          </a:extLst>
        </xdr:cNvPr>
        <xdr:cNvSpPr txBox="1"/>
      </xdr:nvSpPr>
      <xdr:spPr>
        <a:xfrm>
          <a:off x="126752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124477</xdr:rowOff>
    </xdr:from>
    <xdr:ext cx="405111" cy="259045"/>
    <xdr:sp macro="" textlink="">
      <xdr:nvSpPr>
        <xdr:cNvPr id="567" name="n_3aveValue【学校施設】&#10;有形固定資産減価償却率">
          <a:extLst>
            <a:ext uri="{FF2B5EF4-FFF2-40B4-BE49-F238E27FC236}">
              <a16:creationId xmlns:a16="http://schemas.microsoft.com/office/drawing/2014/main" id="{00000000-0008-0000-0100-000037020000}"/>
            </a:ext>
          </a:extLst>
        </xdr:cNvPr>
        <xdr:cNvSpPr txBox="1"/>
      </xdr:nvSpPr>
      <xdr:spPr>
        <a:xfrm>
          <a:off x="119005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568" name="n_4aveValue【学校施設】&#10;有形固定資産減価償却率">
          <a:extLst>
            <a:ext uri="{FF2B5EF4-FFF2-40B4-BE49-F238E27FC236}">
              <a16:creationId xmlns:a16="http://schemas.microsoft.com/office/drawing/2014/main" id="{00000000-0008-0000-0100-000038020000}"/>
            </a:ext>
          </a:extLst>
        </xdr:cNvPr>
        <xdr:cNvSpPr txBox="1"/>
      </xdr:nvSpPr>
      <xdr:spPr>
        <a:xfrm>
          <a:off x="1110298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60977</xdr:rowOff>
    </xdr:from>
    <xdr:ext cx="405111" cy="259045"/>
    <xdr:sp macro="" textlink="">
      <xdr:nvSpPr>
        <xdr:cNvPr id="569" name="n_1mainValue【学校施設】&#10;有形固定資産減価償却率">
          <a:extLst>
            <a:ext uri="{FF2B5EF4-FFF2-40B4-BE49-F238E27FC236}">
              <a16:creationId xmlns:a16="http://schemas.microsoft.com/office/drawing/2014/main" id="{00000000-0008-0000-0100-000039020000}"/>
            </a:ext>
          </a:extLst>
        </xdr:cNvPr>
        <xdr:cNvSpPr txBox="1"/>
      </xdr:nvSpPr>
      <xdr:spPr>
        <a:xfrm>
          <a:off x="13437244"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45737</xdr:rowOff>
    </xdr:from>
    <xdr:ext cx="405111" cy="259045"/>
    <xdr:sp macro="" textlink="">
      <xdr:nvSpPr>
        <xdr:cNvPr id="570" name="n_2mainValue【学校施設】&#10;有形固定資産減価償却率">
          <a:extLst>
            <a:ext uri="{FF2B5EF4-FFF2-40B4-BE49-F238E27FC236}">
              <a16:creationId xmlns:a16="http://schemas.microsoft.com/office/drawing/2014/main" id="{00000000-0008-0000-0100-00003A020000}"/>
            </a:ext>
          </a:extLst>
        </xdr:cNvPr>
        <xdr:cNvSpPr txBox="1"/>
      </xdr:nvSpPr>
      <xdr:spPr>
        <a:xfrm>
          <a:off x="126752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24782</xdr:rowOff>
    </xdr:from>
    <xdr:ext cx="405111" cy="259045"/>
    <xdr:sp macro="" textlink="">
      <xdr:nvSpPr>
        <xdr:cNvPr id="571" name="n_3mainValue【学校施設】&#10;有形固定資産減価償却率">
          <a:extLst>
            <a:ext uri="{FF2B5EF4-FFF2-40B4-BE49-F238E27FC236}">
              <a16:creationId xmlns:a16="http://schemas.microsoft.com/office/drawing/2014/main" id="{00000000-0008-0000-0100-00003B020000}"/>
            </a:ext>
          </a:extLst>
        </xdr:cNvPr>
        <xdr:cNvSpPr txBox="1"/>
      </xdr:nvSpPr>
      <xdr:spPr>
        <a:xfrm>
          <a:off x="119005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3827</xdr:rowOff>
    </xdr:from>
    <xdr:ext cx="405111" cy="259045"/>
    <xdr:sp macro="" textlink="">
      <xdr:nvSpPr>
        <xdr:cNvPr id="572" name="n_4mainValue【学校施設】&#10;有形固定資産減価償却率">
          <a:extLst>
            <a:ext uri="{FF2B5EF4-FFF2-40B4-BE49-F238E27FC236}">
              <a16:creationId xmlns:a16="http://schemas.microsoft.com/office/drawing/2014/main" id="{00000000-0008-0000-0100-00003C020000}"/>
            </a:ext>
          </a:extLst>
        </xdr:cNvPr>
        <xdr:cNvSpPr txBox="1"/>
      </xdr:nvSpPr>
      <xdr:spPr>
        <a:xfrm>
          <a:off x="1110298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2" name="テキスト ボックス 591">
          <a:extLst>
            <a:ext uri="{FF2B5EF4-FFF2-40B4-BE49-F238E27FC236}">
              <a16:creationId xmlns:a16="http://schemas.microsoft.com/office/drawing/2014/main" id="{00000000-0008-0000-0100-000050020000}"/>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00000000-0008-0000-0100-000053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flipV="1">
          <a:off x="19509104" y="9427337"/>
          <a:ext cx="0" cy="1289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597" name="【学校施設】&#10;一人当たり面積最小値テキスト">
          <a:extLst>
            <a:ext uri="{FF2B5EF4-FFF2-40B4-BE49-F238E27FC236}">
              <a16:creationId xmlns:a16="http://schemas.microsoft.com/office/drawing/2014/main" id="{00000000-0008-0000-0100-000055020000}"/>
            </a:ext>
          </a:extLst>
        </xdr:cNvPr>
        <xdr:cNvSpPr txBox="1"/>
      </xdr:nvSpPr>
      <xdr:spPr>
        <a:xfrm>
          <a:off x="19547840" y="1072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9443700" y="107163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599" name="【学校施設】&#10;一人当たり面積最大値テキスト">
          <a:extLst>
            <a:ext uri="{FF2B5EF4-FFF2-40B4-BE49-F238E27FC236}">
              <a16:creationId xmlns:a16="http://schemas.microsoft.com/office/drawing/2014/main" id="{00000000-0008-0000-0100-000057020000}"/>
            </a:ext>
          </a:extLst>
        </xdr:cNvPr>
        <xdr:cNvSpPr txBox="1"/>
      </xdr:nvSpPr>
      <xdr:spPr>
        <a:xfrm>
          <a:off x="19547840" y="921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19443700" y="9427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601" name="【学校施設】&#10;一人当たり面積平均値テキスト">
          <a:extLst>
            <a:ext uri="{FF2B5EF4-FFF2-40B4-BE49-F238E27FC236}">
              <a16:creationId xmlns:a16="http://schemas.microsoft.com/office/drawing/2014/main" id="{00000000-0008-0000-0100-000059020000}"/>
            </a:ext>
          </a:extLst>
        </xdr:cNvPr>
        <xdr:cNvSpPr txBox="1"/>
      </xdr:nvSpPr>
      <xdr:spPr>
        <a:xfrm>
          <a:off x="1954784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1945894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18735040" y="103306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17937480" y="103442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17162780" y="103127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71247</xdr:rowOff>
    </xdr:from>
    <xdr:to>
      <xdr:col>98</xdr:col>
      <xdr:colOff>38100</xdr:colOff>
      <xdr:row>62</xdr:row>
      <xdr:rowOff>1397</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16388080" y="102972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32639</xdr:rowOff>
    </xdr:from>
    <xdr:to>
      <xdr:col>116</xdr:col>
      <xdr:colOff>114300</xdr:colOff>
      <xdr:row>62</xdr:row>
      <xdr:rowOff>134239</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19458940" y="1042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11066</xdr:rowOff>
    </xdr:from>
    <xdr:ext cx="469744" cy="259045"/>
    <xdr:sp macro="" textlink="">
      <xdr:nvSpPr>
        <xdr:cNvPr id="613" name="【学校施設】&#10;一人当たり面積該当値テキスト">
          <a:extLst>
            <a:ext uri="{FF2B5EF4-FFF2-40B4-BE49-F238E27FC236}">
              <a16:creationId xmlns:a16="http://schemas.microsoft.com/office/drawing/2014/main" id="{00000000-0008-0000-0100-000065020000}"/>
            </a:ext>
          </a:extLst>
        </xdr:cNvPr>
        <xdr:cNvSpPr txBox="1"/>
      </xdr:nvSpPr>
      <xdr:spPr>
        <a:xfrm>
          <a:off x="19547840" y="1040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37084</xdr:rowOff>
    </xdr:from>
    <xdr:to>
      <xdr:col>112</xdr:col>
      <xdr:colOff>38100</xdr:colOff>
      <xdr:row>62</xdr:row>
      <xdr:rowOff>138684</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8735040" y="104307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83439</xdr:rowOff>
    </xdr:from>
    <xdr:to>
      <xdr:col>116</xdr:col>
      <xdr:colOff>63500</xdr:colOff>
      <xdr:row>62</xdr:row>
      <xdr:rowOff>87884</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flipV="1">
          <a:off x="18778220" y="10477119"/>
          <a:ext cx="73152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43307</xdr:rowOff>
    </xdr:from>
    <xdr:to>
      <xdr:col>107</xdr:col>
      <xdr:colOff>101600</xdr:colOff>
      <xdr:row>62</xdr:row>
      <xdr:rowOff>144907</xdr:rowOff>
    </xdr:to>
    <xdr:sp macro="" textlink="">
      <xdr:nvSpPr>
        <xdr:cNvPr id="616" name="楕円 615">
          <a:extLst>
            <a:ext uri="{FF2B5EF4-FFF2-40B4-BE49-F238E27FC236}">
              <a16:creationId xmlns:a16="http://schemas.microsoft.com/office/drawing/2014/main" id="{00000000-0008-0000-0100-000068020000}"/>
            </a:ext>
          </a:extLst>
        </xdr:cNvPr>
        <xdr:cNvSpPr/>
      </xdr:nvSpPr>
      <xdr:spPr>
        <a:xfrm>
          <a:off x="17937480" y="1043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87884</xdr:rowOff>
    </xdr:from>
    <xdr:to>
      <xdr:col>111</xdr:col>
      <xdr:colOff>177800</xdr:colOff>
      <xdr:row>62</xdr:row>
      <xdr:rowOff>94107</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flipV="1">
          <a:off x="17988280" y="10481564"/>
          <a:ext cx="78994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48387</xdr:rowOff>
    </xdr:from>
    <xdr:to>
      <xdr:col>102</xdr:col>
      <xdr:colOff>165100</xdr:colOff>
      <xdr:row>62</xdr:row>
      <xdr:rowOff>149987</xdr:rowOff>
    </xdr:to>
    <xdr:sp macro="" textlink="">
      <xdr:nvSpPr>
        <xdr:cNvPr id="618" name="楕円 617">
          <a:extLst>
            <a:ext uri="{FF2B5EF4-FFF2-40B4-BE49-F238E27FC236}">
              <a16:creationId xmlns:a16="http://schemas.microsoft.com/office/drawing/2014/main" id="{00000000-0008-0000-0100-00006A020000}"/>
            </a:ext>
          </a:extLst>
        </xdr:cNvPr>
        <xdr:cNvSpPr/>
      </xdr:nvSpPr>
      <xdr:spPr>
        <a:xfrm>
          <a:off x="17162780" y="1044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94107</xdr:rowOff>
    </xdr:from>
    <xdr:to>
      <xdr:col>107</xdr:col>
      <xdr:colOff>50800</xdr:colOff>
      <xdr:row>62</xdr:row>
      <xdr:rowOff>99187</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flipV="1">
          <a:off x="17213580" y="10487787"/>
          <a:ext cx="7747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52197</xdr:rowOff>
    </xdr:from>
    <xdr:to>
      <xdr:col>98</xdr:col>
      <xdr:colOff>38100</xdr:colOff>
      <xdr:row>62</xdr:row>
      <xdr:rowOff>153797</xdr:rowOff>
    </xdr:to>
    <xdr:sp macro="" textlink="">
      <xdr:nvSpPr>
        <xdr:cNvPr id="620" name="楕円 619">
          <a:extLst>
            <a:ext uri="{FF2B5EF4-FFF2-40B4-BE49-F238E27FC236}">
              <a16:creationId xmlns:a16="http://schemas.microsoft.com/office/drawing/2014/main" id="{00000000-0008-0000-0100-00006C020000}"/>
            </a:ext>
          </a:extLst>
        </xdr:cNvPr>
        <xdr:cNvSpPr/>
      </xdr:nvSpPr>
      <xdr:spPr>
        <a:xfrm>
          <a:off x="16388080" y="104458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99187</xdr:rowOff>
    </xdr:from>
    <xdr:to>
      <xdr:col>102</xdr:col>
      <xdr:colOff>114300</xdr:colOff>
      <xdr:row>62</xdr:row>
      <xdr:rowOff>102997</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flipV="1">
          <a:off x="16431260" y="10492867"/>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51325</xdr:rowOff>
    </xdr:from>
    <xdr:ext cx="469744" cy="259045"/>
    <xdr:sp macro="" textlink="">
      <xdr:nvSpPr>
        <xdr:cNvPr id="622" name="n_1aveValue【学校施設】&#10;一人当たり面積">
          <a:extLst>
            <a:ext uri="{FF2B5EF4-FFF2-40B4-BE49-F238E27FC236}">
              <a16:creationId xmlns:a16="http://schemas.microsoft.com/office/drawing/2014/main" id="{00000000-0008-0000-0100-00006E020000}"/>
            </a:ext>
          </a:extLst>
        </xdr:cNvPr>
        <xdr:cNvSpPr txBox="1"/>
      </xdr:nvSpPr>
      <xdr:spPr>
        <a:xfrm>
          <a:off x="18561127" y="1010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64914</xdr:rowOff>
    </xdr:from>
    <xdr:ext cx="469744" cy="259045"/>
    <xdr:sp macro="" textlink="">
      <xdr:nvSpPr>
        <xdr:cNvPr id="623" name="n_2aveValue【学校施設】&#10;一人当たり面積">
          <a:extLst>
            <a:ext uri="{FF2B5EF4-FFF2-40B4-BE49-F238E27FC236}">
              <a16:creationId xmlns:a16="http://schemas.microsoft.com/office/drawing/2014/main" id="{00000000-0008-0000-0100-00006F020000}"/>
            </a:ext>
          </a:extLst>
        </xdr:cNvPr>
        <xdr:cNvSpPr txBox="1"/>
      </xdr:nvSpPr>
      <xdr:spPr>
        <a:xfrm>
          <a:off x="17776267" y="1012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624" name="n_3aveValue【学校施設】&#10;一人当たり面積">
          <a:extLst>
            <a:ext uri="{FF2B5EF4-FFF2-40B4-BE49-F238E27FC236}">
              <a16:creationId xmlns:a16="http://schemas.microsoft.com/office/drawing/2014/main" id="{00000000-0008-0000-0100-000070020000}"/>
            </a:ext>
          </a:extLst>
        </xdr:cNvPr>
        <xdr:cNvSpPr txBox="1"/>
      </xdr:nvSpPr>
      <xdr:spPr>
        <a:xfrm>
          <a:off x="17001567" y="1009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17924</xdr:rowOff>
    </xdr:from>
    <xdr:ext cx="469744" cy="259045"/>
    <xdr:sp macro="" textlink="">
      <xdr:nvSpPr>
        <xdr:cNvPr id="625" name="n_4aveValue【学校施設】&#10;一人当たり面積">
          <a:extLst>
            <a:ext uri="{FF2B5EF4-FFF2-40B4-BE49-F238E27FC236}">
              <a16:creationId xmlns:a16="http://schemas.microsoft.com/office/drawing/2014/main" id="{00000000-0008-0000-0100-000071020000}"/>
            </a:ext>
          </a:extLst>
        </xdr:cNvPr>
        <xdr:cNvSpPr txBox="1"/>
      </xdr:nvSpPr>
      <xdr:spPr>
        <a:xfrm>
          <a:off x="16226867" y="1007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129811</xdr:rowOff>
    </xdr:from>
    <xdr:ext cx="469744" cy="259045"/>
    <xdr:sp macro="" textlink="">
      <xdr:nvSpPr>
        <xdr:cNvPr id="626" name="n_1mainValue【学校施設】&#10;一人当たり面積">
          <a:extLst>
            <a:ext uri="{FF2B5EF4-FFF2-40B4-BE49-F238E27FC236}">
              <a16:creationId xmlns:a16="http://schemas.microsoft.com/office/drawing/2014/main" id="{00000000-0008-0000-0100-000072020000}"/>
            </a:ext>
          </a:extLst>
        </xdr:cNvPr>
        <xdr:cNvSpPr txBox="1"/>
      </xdr:nvSpPr>
      <xdr:spPr>
        <a:xfrm>
          <a:off x="18561127" y="1052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136034</xdr:rowOff>
    </xdr:from>
    <xdr:ext cx="469744" cy="259045"/>
    <xdr:sp macro="" textlink="">
      <xdr:nvSpPr>
        <xdr:cNvPr id="627" name="n_2mainValue【学校施設】&#10;一人当たり面積">
          <a:extLst>
            <a:ext uri="{FF2B5EF4-FFF2-40B4-BE49-F238E27FC236}">
              <a16:creationId xmlns:a16="http://schemas.microsoft.com/office/drawing/2014/main" id="{00000000-0008-0000-0100-000073020000}"/>
            </a:ext>
          </a:extLst>
        </xdr:cNvPr>
        <xdr:cNvSpPr txBox="1"/>
      </xdr:nvSpPr>
      <xdr:spPr>
        <a:xfrm>
          <a:off x="17776267" y="1052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141114</xdr:rowOff>
    </xdr:from>
    <xdr:ext cx="469744" cy="259045"/>
    <xdr:sp macro="" textlink="">
      <xdr:nvSpPr>
        <xdr:cNvPr id="628" name="n_3mainValue【学校施設】&#10;一人当たり面積">
          <a:extLst>
            <a:ext uri="{FF2B5EF4-FFF2-40B4-BE49-F238E27FC236}">
              <a16:creationId xmlns:a16="http://schemas.microsoft.com/office/drawing/2014/main" id="{00000000-0008-0000-0100-000074020000}"/>
            </a:ext>
          </a:extLst>
        </xdr:cNvPr>
        <xdr:cNvSpPr txBox="1"/>
      </xdr:nvSpPr>
      <xdr:spPr>
        <a:xfrm>
          <a:off x="17001567" y="1053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144924</xdr:rowOff>
    </xdr:from>
    <xdr:ext cx="469744" cy="259045"/>
    <xdr:sp macro="" textlink="">
      <xdr:nvSpPr>
        <xdr:cNvPr id="629" name="n_4mainValue【学校施設】&#10;一人当たり面積">
          <a:extLst>
            <a:ext uri="{FF2B5EF4-FFF2-40B4-BE49-F238E27FC236}">
              <a16:creationId xmlns:a16="http://schemas.microsoft.com/office/drawing/2014/main" id="{00000000-0008-0000-0100-000075020000}"/>
            </a:ext>
          </a:extLst>
        </xdr:cNvPr>
        <xdr:cNvSpPr txBox="1"/>
      </xdr:nvSpPr>
      <xdr:spPr>
        <a:xfrm>
          <a:off x="16226867" y="1053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3" name="【児童館】&#10;有形固定資産減価償却率グラフ枠">
          <a:extLst>
            <a:ext uri="{FF2B5EF4-FFF2-40B4-BE49-F238E27FC236}">
              <a16:creationId xmlns:a16="http://schemas.microsoft.com/office/drawing/2014/main" id="{00000000-0008-0000-0100-00008D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flipV="1">
          <a:off x="14375764" y="1297305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5" name="【児童館】&#10;有形固定資産減価償却率最小値テキスト">
          <a:extLst>
            <a:ext uri="{FF2B5EF4-FFF2-40B4-BE49-F238E27FC236}">
              <a16:creationId xmlns:a16="http://schemas.microsoft.com/office/drawing/2014/main" id="{00000000-0008-0000-0100-00008F020000}"/>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657" name="【児童館】&#10;有形固定資産減価償却率最大値テキスト">
          <a:extLst>
            <a:ext uri="{FF2B5EF4-FFF2-40B4-BE49-F238E27FC236}">
              <a16:creationId xmlns:a16="http://schemas.microsoft.com/office/drawing/2014/main" id="{00000000-0008-0000-0100-000091020000}"/>
            </a:ext>
          </a:extLst>
        </xdr:cNvPr>
        <xdr:cNvSpPr txBox="1"/>
      </xdr:nvSpPr>
      <xdr:spPr>
        <a:xfrm>
          <a:off x="14414500" y="1275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4287500" y="12973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168291</xdr:rowOff>
    </xdr:from>
    <xdr:ext cx="405111" cy="259045"/>
    <xdr:sp macro="" textlink="">
      <xdr:nvSpPr>
        <xdr:cNvPr id="659" name="【児童館】&#10;有形固定資産減価償却率平均値テキスト">
          <a:extLst>
            <a:ext uri="{FF2B5EF4-FFF2-40B4-BE49-F238E27FC236}">
              <a16:creationId xmlns:a16="http://schemas.microsoft.com/office/drawing/2014/main" id="{00000000-0008-0000-0100-000093020000}"/>
            </a:ext>
          </a:extLst>
        </xdr:cNvPr>
        <xdr:cNvSpPr txBox="1"/>
      </xdr:nvSpPr>
      <xdr:spPr>
        <a:xfrm>
          <a:off x="14414500" y="13411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145414</xdr:rowOff>
    </xdr:from>
    <xdr:to>
      <xdr:col>85</xdr:col>
      <xdr:colOff>177800</xdr:colOff>
      <xdr:row>81</xdr:row>
      <xdr:rowOff>75564</xdr:rowOff>
    </xdr:to>
    <xdr:sp macro="" textlink="">
      <xdr:nvSpPr>
        <xdr:cNvPr id="660" name="フローチャート: 判断 659">
          <a:extLst>
            <a:ext uri="{FF2B5EF4-FFF2-40B4-BE49-F238E27FC236}">
              <a16:creationId xmlns:a16="http://schemas.microsoft.com/office/drawing/2014/main" id="{00000000-0008-0000-0100-000094020000}"/>
            </a:ext>
          </a:extLst>
        </xdr:cNvPr>
        <xdr:cNvSpPr/>
      </xdr:nvSpPr>
      <xdr:spPr>
        <a:xfrm>
          <a:off x="14325600" y="1355661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88264</xdr:rowOff>
    </xdr:from>
    <xdr:to>
      <xdr:col>81</xdr:col>
      <xdr:colOff>101600</xdr:colOff>
      <xdr:row>81</xdr:row>
      <xdr:rowOff>18414</xdr:rowOff>
    </xdr:to>
    <xdr:sp macro="" textlink="">
      <xdr:nvSpPr>
        <xdr:cNvPr id="661" name="フローチャート: 判断 660">
          <a:extLst>
            <a:ext uri="{FF2B5EF4-FFF2-40B4-BE49-F238E27FC236}">
              <a16:creationId xmlns:a16="http://schemas.microsoft.com/office/drawing/2014/main" id="{00000000-0008-0000-0100-000095020000}"/>
            </a:ext>
          </a:extLst>
        </xdr:cNvPr>
        <xdr:cNvSpPr/>
      </xdr:nvSpPr>
      <xdr:spPr>
        <a:xfrm>
          <a:off x="13578840" y="13499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168275</xdr:rowOff>
    </xdr:from>
    <xdr:to>
      <xdr:col>76</xdr:col>
      <xdr:colOff>165100</xdr:colOff>
      <xdr:row>80</xdr:row>
      <xdr:rowOff>98425</xdr:rowOff>
    </xdr:to>
    <xdr:sp macro="" textlink="">
      <xdr:nvSpPr>
        <xdr:cNvPr id="662" name="フローチャート: 判断 661">
          <a:extLst>
            <a:ext uri="{FF2B5EF4-FFF2-40B4-BE49-F238E27FC236}">
              <a16:creationId xmlns:a16="http://schemas.microsoft.com/office/drawing/2014/main" id="{00000000-0008-0000-0100-000096020000}"/>
            </a:ext>
          </a:extLst>
        </xdr:cNvPr>
        <xdr:cNvSpPr/>
      </xdr:nvSpPr>
      <xdr:spPr>
        <a:xfrm>
          <a:off x="12804140" y="13411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84455</xdr:rowOff>
    </xdr:from>
    <xdr:to>
      <xdr:col>72</xdr:col>
      <xdr:colOff>38100</xdr:colOff>
      <xdr:row>81</xdr:row>
      <xdr:rowOff>14605</xdr:rowOff>
    </xdr:to>
    <xdr:sp macro="" textlink="">
      <xdr:nvSpPr>
        <xdr:cNvPr id="663" name="フローチャート: 判断 662">
          <a:extLst>
            <a:ext uri="{FF2B5EF4-FFF2-40B4-BE49-F238E27FC236}">
              <a16:creationId xmlns:a16="http://schemas.microsoft.com/office/drawing/2014/main" id="{00000000-0008-0000-0100-000097020000}"/>
            </a:ext>
          </a:extLst>
        </xdr:cNvPr>
        <xdr:cNvSpPr/>
      </xdr:nvSpPr>
      <xdr:spPr>
        <a:xfrm>
          <a:off x="12029440" y="13495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153036</xdr:rowOff>
    </xdr:from>
    <xdr:to>
      <xdr:col>67</xdr:col>
      <xdr:colOff>101600</xdr:colOff>
      <xdr:row>80</xdr:row>
      <xdr:rowOff>83186</xdr:rowOff>
    </xdr:to>
    <xdr:sp macro="" textlink="">
      <xdr:nvSpPr>
        <xdr:cNvPr id="664" name="フローチャート: 判断 663">
          <a:extLst>
            <a:ext uri="{FF2B5EF4-FFF2-40B4-BE49-F238E27FC236}">
              <a16:creationId xmlns:a16="http://schemas.microsoft.com/office/drawing/2014/main" id="{00000000-0008-0000-0100-000098020000}"/>
            </a:ext>
          </a:extLst>
        </xdr:cNvPr>
        <xdr:cNvSpPr/>
      </xdr:nvSpPr>
      <xdr:spPr>
        <a:xfrm>
          <a:off x="11231880" y="133965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70" name="楕円 669">
          <a:extLst>
            <a:ext uri="{FF2B5EF4-FFF2-40B4-BE49-F238E27FC236}">
              <a16:creationId xmlns:a16="http://schemas.microsoft.com/office/drawing/2014/main" id="{00000000-0008-0000-0100-00009E020000}"/>
            </a:ext>
          </a:extLst>
        </xdr:cNvPr>
        <xdr:cNvSpPr/>
      </xdr:nvSpPr>
      <xdr:spPr>
        <a:xfrm>
          <a:off x="14325600" y="144805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71" name="【児童館】&#10;有形固定資産減価償却率該当値テキスト">
          <a:extLst>
            <a:ext uri="{FF2B5EF4-FFF2-40B4-BE49-F238E27FC236}">
              <a16:creationId xmlns:a16="http://schemas.microsoft.com/office/drawing/2014/main" id="{00000000-0008-0000-0100-00009F020000}"/>
            </a:ext>
          </a:extLst>
        </xdr:cNvPr>
        <xdr:cNvSpPr txBox="1"/>
      </xdr:nvSpPr>
      <xdr:spPr>
        <a:xfrm>
          <a:off x="14414500"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72" name="楕円 671">
          <a:extLst>
            <a:ext uri="{FF2B5EF4-FFF2-40B4-BE49-F238E27FC236}">
              <a16:creationId xmlns:a16="http://schemas.microsoft.com/office/drawing/2014/main" id="{00000000-0008-0000-0100-0000A0020000}"/>
            </a:ext>
          </a:extLst>
        </xdr:cNvPr>
        <xdr:cNvSpPr/>
      </xdr:nvSpPr>
      <xdr:spPr>
        <a:xfrm>
          <a:off x="1357884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3629640" y="1453134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74" name="楕円 673">
          <a:extLst>
            <a:ext uri="{FF2B5EF4-FFF2-40B4-BE49-F238E27FC236}">
              <a16:creationId xmlns:a16="http://schemas.microsoft.com/office/drawing/2014/main" id="{00000000-0008-0000-0100-0000A2020000}"/>
            </a:ext>
          </a:extLst>
        </xdr:cNvPr>
        <xdr:cNvSpPr/>
      </xdr:nvSpPr>
      <xdr:spPr>
        <a:xfrm>
          <a:off x="1280414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2854940" y="145313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76" name="楕円 675">
          <a:extLst>
            <a:ext uri="{FF2B5EF4-FFF2-40B4-BE49-F238E27FC236}">
              <a16:creationId xmlns:a16="http://schemas.microsoft.com/office/drawing/2014/main" id="{00000000-0008-0000-0100-0000A4020000}"/>
            </a:ext>
          </a:extLst>
        </xdr:cNvPr>
        <xdr:cNvSpPr/>
      </xdr:nvSpPr>
      <xdr:spPr>
        <a:xfrm>
          <a:off x="12029440" y="14480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2072620" y="145313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678" name="楕円 677">
          <a:extLst>
            <a:ext uri="{FF2B5EF4-FFF2-40B4-BE49-F238E27FC236}">
              <a16:creationId xmlns:a16="http://schemas.microsoft.com/office/drawing/2014/main" id="{00000000-0008-0000-0100-0000A6020000}"/>
            </a:ext>
          </a:extLst>
        </xdr:cNvPr>
        <xdr:cNvSpPr/>
      </xdr:nvSpPr>
      <xdr:spPr>
        <a:xfrm>
          <a:off x="1123188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1282680" y="145313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34941</xdr:rowOff>
    </xdr:from>
    <xdr:ext cx="405111" cy="259045"/>
    <xdr:sp macro="" textlink="">
      <xdr:nvSpPr>
        <xdr:cNvPr id="680" name="n_1aveValue【児童館】&#10;有形固定資産減価償却率">
          <a:extLst>
            <a:ext uri="{FF2B5EF4-FFF2-40B4-BE49-F238E27FC236}">
              <a16:creationId xmlns:a16="http://schemas.microsoft.com/office/drawing/2014/main" id="{00000000-0008-0000-0100-0000A8020000}"/>
            </a:ext>
          </a:extLst>
        </xdr:cNvPr>
        <xdr:cNvSpPr txBox="1"/>
      </xdr:nvSpPr>
      <xdr:spPr>
        <a:xfrm>
          <a:off x="13437244" y="132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114952</xdr:rowOff>
    </xdr:from>
    <xdr:ext cx="405111" cy="259045"/>
    <xdr:sp macro="" textlink="">
      <xdr:nvSpPr>
        <xdr:cNvPr id="681" name="n_2aveValue【児童館】&#10;有形固定資産減価償却率">
          <a:extLst>
            <a:ext uri="{FF2B5EF4-FFF2-40B4-BE49-F238E27FC236}">
              <a16:creationId xmlns:a16="http://schemas.microsoft.com/office/drawing/2014/main" id="{00000000-0008-0000-0100-0000A9020000}"/>
            </a:ext>
          </a:extLst>
        </xdr:cNvPr>
        <xdr:cNvSpPr txBox="1"/>
      </xdr:nvSpPr>
      <xdr:spPr>
        <a:xfrm>
          <a:off x="12675244"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31132</xdr:rowOff>
    </xdr:from>
    <xdr:ext cx="405111" cy="259045"/>
    <xdr:sp macro="" textlink="">
      <xdr:nvSpPr>
        <xdr:cNvPr id="682" name="n_3aveValue【児童館】&#10;有形固定資産減価償却率">
          <a:extLst>
            <a:ext uri="{FF2B5EF4-FFF2-40B4-BE49-F238E27FC236}">
              <a16:creationId xmlns:a16="http://schemas.microsoft.com/office/drawing/2014/main" id="{00000000-0008-0000-0100-0000AA020000}"/>
            </a:ext>
          </a:extLst>
        </xdr:cNvPr>
        <xdr:cNvSpPr txBox="1"/>
      </xdr:nvSpPr>
      <xdr:spPr>
        <a:xfrm>
          <a:off x="11900544" y="1327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99713</xdr:rowOff>
    </xdr:from>
    <xdr:ext cx="405111" cy="259045"/>
    <xdr:sp macro="" textlink="">
      <xdr:nvSpPr>
        <xdr:cNvPr id="683" name="n_4aveValue【児童館】&#10;有形固定資産減価償却率">
          <a:extLst>
            <a:ext uri="{FF2B5EF4-FFF2-40B4-BE49-F238E27FC236}">
              <a16:creationId xmlns:a16="http://schemas.microsoft.com/office/drawing/2014/main" id="{00000000-0008-0000-0100-0000AB020000}"/>
            </a:ext>
          </a:extLst>
        </xdr:cNvPr>
        <xdr:cNvSpPr txBox="1"/>
      </xdr:nvSpPr>
      <xdr:spPr>
        <a:xfrm>
          <a:off x="11102984" y="13175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84" name="n_1mainValue【児童館】&#10;有形固定資産減価償却率">
          <a:extLst>
            <a:ext uri="{FF2B5EF4-FFF2-40B4-BE49-F238E27FC236}">
              <a16:creationId xmlns:a16="http://schemas.microsoft.com/office/drawing/2014/main" id="{00000000-0008-0000-0100-0000AC020000}"/>
            </a:ext>
          </a:extLst>
        </xdr:cNvPr>
        <xdr:cNvSpPr txBox="1"/>
      </xdr:nvSpPr>
      <xdr:spPr>
        <a:xfrm>
          <a:off x="1341254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85" name="n_2mainValue【児童館】&#10;有形固定資産減価償却率">
          <a:extLst>
            <a:ext uri="{FF2B5EF4-FFF2-40B4-BE49-F238E27FC236}">
              <a16:creationId xmlns:a16="http://schemas.microsoft.com/office/drawing/2014/main" id="{00000000-0008-0000-0100-0000AD020000}"/>
            </a:ext>
          </a:extLst>
        </xdr:cNvPr>
        <xdr:cNvSpPr txBox="1"/>
      </xdr:nvSpPr>
      <xdr:spPr>
        <a:xfrm>
          <a:off x="1264292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86" name="n_3mainValue【児童館】&#10;有形固定資産減価償却率">
          <a:extLst>
            <a:ext uri="{FF2B5EF4-FFF2-40B4-BE49-F238E27FC236}">
              <a16:creationId xmlns:a16="http://schemas.microsoft.com/office/drawing/2014/main" id="{00000000-0008-0000-0100-0000AE020000}"/>
            </a:ext>
          </a:extLst>
        </xdr:cNvPr>
        <xdr:cNvSpPr txBox="1"/>
      </xdr:nvSpPr>
      <xdr:spPr>
        <a:xfrm>
          <a:off x="1186822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687" name="n_4mainValue【児童館】&#10;有形固定資産減価償却率">
          <a:extLst>
            <a:ext uri="{FF2B5EF4-FFF2-40B4-BE49-F238E27FC236}">
              <a16:creationId xmlns:a16="http://schemas.microsoft.com/office/drawing/2014/main" id="{00000000-0008-0000-0100-0000AF020000}"/>
            </a:ext>
          </a:extLst>
        </xdr:cNvPr>
        <xdr:cNvSpPr txBox="1"/>
      </xdr:nvSpPr>
      <xdr:spPr>
        <a:xfrm>
          <a:off x="1107066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id="{00000000-0008-0000-0100-0000B3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a:extLst>
            <a:ext uri="{FF2B5EF4-FFF2-40B4-BE49-F238E27FC236}">
              <a16:creationId xmlns:a16="http://schemas.microsoft.com/office/drawing/2014/main" id="{00000000-0008-0000-0100-0000C5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児童館】&#10;一人当たり面積グラフ枠">
          <a:extLst>
            <a:ext uri="{FF2B5EF4-FFF2-40B4-BE49-F238E27FC236}">
              <a16:creationId xmlns:a16="http://schemas.microsoft.com/office/drawing/2014/main" id="{00000000-0008-0000-0100-0000C6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19050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flipV="1">
          <a:off x="19509104" y="1298448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22877</xdr:rowOff>
    </xdr:from>
    <xdr:ext cx="469744" cy="259045"/>
    <xdr:sp macro="" textlink="">
      <xdr:nvSpPr>
        <xdr:cNvPr id="712" name="【児童館】&#10;一人当たり面積最小値テキスト">
          <a:extLst>
            <a:ext uri="{FF2B5EF4-FFF2-40B4-BE49-F238E27FC236}">
              <a16:creationId xmlns:a16="http://schemas.microsoft.com/office/drawing/2014/main" id="{00000000-0008-0000-0100-0000C8020000}"/>
            </a:ext>
          </a:extLst>
        </xdr:cNvPr>
        <xdr:cNvSpPr txBox="1"/>
      </xdr:nvSpPr>
      <xdr:spPr>
        <a:xfrm>
          <a:off x="19547840"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19050</xdr:rowOff>
    </xdr:from>
    <xdr:to>
      <xdr:col>116</xdr:col>
      <xdr:colOff>152400</xdr:colOff>
      <xdr:row>86</xdr:row>
      <xdr:rowOff>19050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9443700" y="14436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14" name="【児童館】&#10;一人当たり面積最大値テキスト">
          <a:extLst>
            <a:ext uri="{FF2B5EF4-FFF2-40B4-BE49-F238E27FC236}">
              <a16:creationId xmlns:a16="http://schemas.microsoft.com/office/drawing/2014/main" id="{00000000-0008-0000-0100-0000CA020000}"/>
            </a:ext>
          </a:extLst>
        </xdr:cNvPr>
        <xdr:cNvSpPr txBox="1"/>
      </xdr:nvSpPr>
      <xdr:spPr>
        <a:xfrm>
          <a:off x="19547840" y="1276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9443700" y="12984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6" name="【児童館】&#10;一人当たり面積平均値テキスト">
          <a:extLst>
            <a:ext uri="{FF2B5EF4-FFF2-40B4-BE49-F238E27FC236}">
              <a16:creationId xmlns:a16="http://schemas.microsoft.com/office/drawing/2014/main" id="{00000000-0008-0000-0100-0000CC020000}"/>
            </a:ext>
          </a:extLst>
        </xdr:cNvPr>
        <xdr:cNvSpPr txBox="1"/>
      </xdr:nvSpPr>
      <xdr:spPr>
        <a:xfrm>
          <a:off x="19547840" y="14088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7" name="フローチャート: 判断 716">
          <a:extLst>
            <a:ext uri="{FF2B5EF4-FFF2-40B4-BE49-F238E27FC236}">
              <a16:creationId xmlns:a16="http://schemas.microsoft.com/office/drawing/2014/main" id="{00000000-0008-0000-0100-0000CD020000}"/>
            </a:ext>
          </a:extLst>
        </xdr:cNvPr>
        <xdr:cNvSpPr/>
      </xdr:nvSpPr>
      <xdr:spPr>
        <a:xfrm>
          <a:off x="1945894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718" name="フローチャート: 判断 717">
          <a:extLst>
            <a:ext uri="{FF2B5EF4-FFF2-40B4-BE49-F238E27FC236}">
              <a16:creationId xmlns:a16="http://schemas.microsoft.com/office/drawing/2014/main" id="{00000000-0008-0000-0100-0000CE020000}"/>
            </a:ext>
          </a:extLst>
        </xdr:cNvPr>
        <xdr:cNvSpPr/>
      </xdr:nvSpPr>
      <xdr:spPr>
        <a:xfrm>
          <a:off x="18735040" y="14229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160655</xdr:rowOff>
    </xdr:from>
    <xdr:to>
      <xdr:col>107</xdr:col>
      <xdr:colOff>101600</xdr:colOff>
      <xdr:row>85</xdr:row>
      <xdr:rowOff>90805</xdr:rowOff>
    </xdr:to>
    <xdr:sp macro="" textlink="">
      <xdr:nvSpPr>
        <xdr:cNvPr id="719" name="フローチャート: 判断 718">
          <a:extLst>
            <a:ext uri="{FF2B5EF4-FFF2-40B4-BE49-F238E27FC236}">
              <a16:creationId xmlns:a16="http://schemas.microsoft.com/office/drawing/2014/main" id="{00000000-0008-0000-0100-0000CF020000}"/>
            </a:ext>
          </a:extLst>
        </xdr:cNvPr>
        <xdr:cNvSpPr/>
      </xdr:nvSpPr>
      <xdr:spPr>
        <a:xfrm>
          <a:off x="17937480" y="14242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84455</xdr:rowOff>
    </xdr:from>
    <xdr:to>
      <xdr:col>102</xdr:col>
      <xdr:colOff>165100</xdr:colOff>
      <xdr:row>85</xdr:row>
      <xdr:rowOff>14605</xdr:rowOff>
    </xdr:to>
    <xdr:sp macro="" textlink="">
      <xdr:nvSpPr>
        <xdr:cNvPr id="720" name="フローチャート: 判断 719">
          <a:extLst>
            <a:ext uri="{FF2B5EF4-FFF2-40B4-BE49-F238E27FC236}">
              <a16:creationId xmlns:a16="http://schemas.microsoft.com/office/drawing/2014/main" id="{00000000-0008-0000-0100-0000D0020000}"/>
            </a:ext>
          </a:extLst>
        </xdr:cNvPr>
        <xdr:cNvSpPr/>
      </xdr:nvSpPr>
      <xdr:spPr>
        <a:xfrm>
          <a:off x="17162780" y="14166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57786</xdr:rowOff>
    </xdr:from>
    <xdr:to>
      <xdr:col>98</xdr:col>
      <xdr:colOff>38100</xdr:colOff>
      <xdr:row>84</xdr:row>
      <xdr:rowOff>159386</xdr:rowOff>
    </xdr:to>
    <xdr:sp macro="" textlink="">
      <xdr:nvSpPr>
        <xdr:cNvPr id="721" name="フローチャート: 判断 720">
          <a:extLst>
            <a:ext uri="{FF2B5EF4-FFF2-40B4-BE49-F238E27FC236}">
              <a16:creationId xmlns:a16="http://schemas.microsoft.com/office/drawing/2014/main" id="{00000000-0008-0000-0100-0000D1020000}"/>
            </a:ext>
          </a:extLst>
        </xdr:cNvPr>
        <xdr:cNvSpPr/>
      </xdr:nvSpPr>
      <xdr:spPr>
        <a:xfrm>
          <a:off x="16388080" y="141395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727" name="楕円 726">
          <a:extLst>
            <a:ext uri="{FF2B5EF4-FFF2-40B4-BE49-F238E27FC236}">
              <a16:creationId xmlns:a16="http://schemas.microsoft.com/office/drawing/2014/main" id="{00000000-0008-0000-0100-0000D7020000}"/>
            </a:ext>
          </a:extLst>
        </xdr:cNvPr>
        <xdr:cNvSpPr/>
      </xdr:nvSpPr>
      <xdr:spPr>
        <a:xfrm>
          <a:off x="19458940" y="14389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728" name="【児童館】&#10;一人当たり面積該当値テキスト">
          <a:extLst>
            <a:ext uri="{FF2B5EF4-FFF2-40B4-BE49-F238E27FC236}">
              <a16:creationId xmlns:a16="http://schemas.microsoft.com/office/drawing/2014/main" id="{00000000-0008-0000-0100-0000D8020000}"/>
            </a:ext>
          </a:extLst>
        </xdr:cNvPr>
        <xdr:cNvSpPr txBox="1"/>
      </xdr:nvSpPr>
      <xdr:spPr>
        <a:xfrm>
          <a:off x="19547840"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141605</xdr:rowOff>
    </xdr:from>
    <xdr:to>
      <xdr:col>112</xdr:col>
      <xdr:colOff>38100</xdr:colOff>
      <xdr:row>86</xdr:row>
      <xdr:rowOff>71755</xdr:rowOff>
    </xdr:to>
    <xdr:sp macro="" textlink="">
      <xdr:nvSpPr>
        <xdr:cNvPr id="729" name="楕円 728">
          <a:extLst>
            <a:ext uri="{FF2B5EF4-FFF2-40B4-BE49-F238E27FC236}">
              <a16:creationId xmlns:a16="http://schemas.microsoft.com/office/drawing/2014/main" id="{00000000-0008-0000-0100-0000D9020000}"/>
            </a:ext>
          </a:extLst>
        </xdr:cNvPr>
        <xdr:cNvSpPr/>
      </xdr:nvSpPr>
      <xdr:spPr>
        <a:xfrm>
          <a:off x="18735040" y="143910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20955</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flipV="1">
          <a:off x="18778220" y="14436090"/>
          <a:ext cx="7315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143511</xdr:rowOff>
    </xdr:from>
    <xdr:to>
      <xdr:col>107</xdr:col>
      <xdr:colOff>101600</xdr:colOff>
      <xdr:row>86</xdr:row>
      <xdr:rowOff>73661</xdr:rowOff>
    </xdr:to>
    <xdr:sp macro="" textlink="">
      <xdr:nvSpPr>
        <xdr:cNvPr id="731" name="楕円 730">
          <a:extLst>
            <a:ext uri="{FF2B5EF4-FFF2-40B4-BE49-F238E27FC236}">
              <a16:creationId xmlns:a16="http://schemas.microsoft.com/office/drawing/2014/main" id="{00000000-0008-0000-0100-0000DB020000}"/>
            </a:ext>
          </a:extLst>
        </xdr:cNvPr>
        <xdr:cNvSpPr/>
      </xdr:nvSpPr>
      <xdr:spPr>
        <a:xfrm>
          <a:off x="17937480" y="14392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20955</xdr:rowOff>
    </xdr:from>
    <xdr:to>
      <xdr:col>111</xdr:col>
      <xdr:colOff>177800</xdr:colOff>
      <xdr:row>86</xdr:row>
      <xdr:rowOff>22861</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flipV="1">
          <a:off x="17988280" y="14437995"/>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143511</xdr:rowOff>
    </xdr:from>
    <xdr:to>
      <xdr:col>102</xdr:col>
      <xdr:colOff>165100</xdr:colOff>
      <xdr:row>86</xdr:row>
      <xdr:rowOff>73661</xdr:rowOff>
    </xdr:to>
    <xdr:sp macro="" textlink="">
      <xdr:nvSpPr>
        <xdr:cNvPr id="733" name="楕円 732">
          <a:extLst>
            <a:ext uri="{FF2B5EF4-FFF2-40B4-BE49-F238E27FC236}">
              <a16:creationId xmlns:a16="http://schemas.microsoft.com/office/drawing/2014/main" id="{00000000-0008-0000-0100-0000DD020000}"/>
            </a:ext>
          </a:extLst>
        </xdr:cNvPr>
        <xdr:cNvSpPr/>
      </xdr:nvSpPr>
      <xdr:spPr>
        <a:xfrm>
          <a:off x="17162780" y="14392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22861</xdr:rowOff>
    </xdr:from>
    <xdr:to>
      <xdr:col>107</xdr:col>
      <xdr:colOff>50800</xdr:colOff>
      <xdr:row>86</xdr:row>
      <xdr:rowOff>22861</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17213580" y="1443990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145414</xdr:rowOff>
    </xdr:from>
    <xdr:to>
      <xdr:col>98</xdr:col>
      <xdr:colOff>38100</xdr:colOff>
      <xdr:row>86</xdr:row>
      <xdr:rowOff>75564</xdr:rowOff>
    </xdr:to>
    <xdr:sp macro="" textlink="">
      <xdr:nvSpPr>
        <xdr:cNvPr id="735" name="楕円 734">
          <a:extLst>
            <a:ext uri="{FF2B5EF4-FFF2-40B4-BE49-F238E27FC236}">
              <a16:creationId xmlns:a16="http://schemas.microsoft.com/office/drawing/2014/main" id="{00000000-0008-0000-0100-0000DF020000}"/>
            </a:ext>
          </a:extLst>
        </xdr:cNvPr>
        <xdr:cNvSpPr/>
      </xdr:nvSpPr>
      <xdr:spPr>
        <a:xfrm>
          <a:off x="16388080" y="143948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22861</xdr:rowOff>
    </xdr:from>
    <xdr:to>
      <xdr:col>102</xdr:col>
      <xdr:colOff>114300</xdr:colOff>
      <xdr:row>86</xdr:row>
      <xdr:rowOff>24764</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flipV="1">
          <a:off x="16431260" y="14439901"/>
          <a:ext cx="78232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737" name="n_1aveValue【児童館】&#10;一人当たり面積">
          <a:extLst>
            <a:ext uri="{FF2B5EF4-FFF2-40B4-BE49-F238E27FC236}">
              <a16:creationId xmlns:a16="http://schemas.microsoft.com/office/drawing/2014/main" id="{00000000-0008-0000-0100-0000E1020000}"/>
            </a:ext>
          </a:extLst>
        </xdr:cNvPr>
        <xdr:cNvSpPr txBox="1"/>
      </xdr:nvSpPr>
      <xdr:spPr>
        <a:xfrm>
          <a:off x="18561127" y="140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107332</xdr:rowOff>
    </xdr:from>
    <xdr:ext cx="469744" cy="259045"/>
    <xdr:sp macro="" textlink="">
      <xdr:nvSpPr>
        <xdr:cNvPr id="738" name="n_2aveValue【児童館】&#10;一人当たり面積">
          <a:extLst>
            <a:ext uri="{FF2B5EF4-FFF2-40B4-BE49-F238E27FC236}">
              <a16:creationId xmlns:a16="http://schemas.microsoft.com/office/drawing/2014/main" id="{00000000-0008-0000-0100-0000E2020000}"/>
            </a:ext>
          </a:extLst>
        </xdr:cNvPr>
        <xdr:cNvSpPr txBox="1"/>
      </xdr:nvSpPr>
      <xdr:spPr>
        <a:xfrm>
          <a:off x="1777626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31132</xdr:rowOff>
    </xdr:from>
    <xdr:ext cx="469744" cy="259045"/>
    <xdr:sp macro="" textlink="">
      <xdr:nvSpPr>
        <xdr:cNvPr id="739" name="n_3aveValue【児童館】&#10;一人当たり面積">
          <a:extLst>
            <a:ext uri="{FF2B5EF4-FFF2-40B4-BE49-F238E27FC236}">
              <a16:creationId xmlns:a16="http://schemas.microsoft.com/office/drawing/2014/main" id="{00000000-0008-0000-0100-0000E3020000}"/>
            </a:ext>
          </a:extLst>
        </xdr:cNvPr>
        <xdr:cNvSpPr txBox="1"/>
      </xdr:nvSpPr>
      <xdr:spPr>
        <a:xfrm>
          <a:off x="17001567" y="139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4463</xdr:rowOff>
    </xdr:from>
    <xdr:ext cx="469744" cy="259045"/>
    <xdr:sp macro="" textlink="">
      <xdr:nvSpPr>
        <xdr:cNvPr id="740" name="n_4aveValue【児童館】&#10;一人当たり面積">
          <a:extLst>
            <a:ext uri="{FF2B5EF4-FFF2-40B4-BE49-F238E27FC236}">
              <a16:creationId xmlns:a16="http://schemas.microsoft.com/office/drawing/2014/main" id="{00000000-0008-0000-0100-0000E4020000}"/>
            </a:ext>
          </a:extLst>
        </xdr:cNvPr>
        <xdr:cNvSpPr txBox="1"/>
      </xdr:nvSpPr>
      <xdr:spPr>
        <a:xfrm>
          <a:off x="16226867" y="1391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62882</xdr:rowOff>
    </xdr:from>
    <xdr:ext cx="469744" cy="259045"/>
    <xdr:sp macro="" textlink="">
      <xdr:nvSpPr>
        <xdr:cNvPr id="741" name="n_1mainValue【児童館】&#10;一人当たり面積">
          <a:extLst>
            <a:ext uri="{FF2B5EF4-FFF2-40B4-BE49-F238E27FC236}">
              <a16:creationId xmlns:a16="http://schemas.microsoft.com/office/drawing/2014/main" id="{00000000-0008-0000-0100-0000E5020000}"/>
            </a:ext>
          </a:extLst>
        </xdr:cNvPr>
        <xdr:cNvSpPr txBox="1"/>
      </xdr:nvSpPr>
      <xdr:spPr>
        <a:xfrm>
          <a:off x="18561127" y="1447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64788</xdr:rowOff>
    </xdr:from>
    <xdr:ext cx="469744" cy="259045"/>
    <xdr:sp macro="" textlink="">
      <xdr:nvSpPr>
        <xdr:cNvPr id="742" name="n_2mainValue【児童館】&#10;一人当たり面積">
          <a:extLst>
            <a:ext uri="{FF2B5EF4-FFF2-40B4-BE49-F238E27FC236}">
              <a16:creationId xmlns:a16="http://schemas.microsoft.com/office/drawing/2014/main" id="{00000000-0008-0000-0100-0000E6020000}"/>
            </a:ext>
          </a:extLst>
        </xdr:cNvPr>
        <xdr:cNvSpPr txBox="1"/>
      </xdr:nvSpPr>
      <xdr:spPr>
        <a:xfrm>
          <a:off x="17776267" y="1448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64788</xdr:rowOff>
    </xdr:from>
    <xdr:ext cx="469744" cy="259045"/>
    <xdr:sp macro="" textlink="">
      <xdr:nvSpPr>
        <xdr:cNvPr id="743" name="n_3mainValue【児童館】&#10;一人当たり面積">
          <a:extLst>
            <a:ext uri="{FF2B5EF4-FFF2-40B4-BE49-F238E27FC236}">
              <a16:creationId xmlns:a16="http://schemas.microsoft.com/office/drawing/2014/main" id="{00000000-0008-0000-0100-0000E7020000}"/>
            </a:ext>
          </a:extLst>
        </xdr:cNvPr>
        <xdr:cNvSpPr txBox="1"/>
      </xdr:nvSpPr>
      <xdr:spPr>
        <a:xfrm>
          <a:off x="17001567" y="1448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66691</xdr:rowOff>
    </xdr:from>
    <xdr:ext cx="469744" cy="259045"/>
    <xdr:sp macro="" textlink="">
      <xdr:nvSpPr>
        <xdr:cNvPr id="744" name="n_4mainValue【児童館】&#10;一人当たり面積">
          <a:extLst>
            <a:ext uri="{FF2B5EF4-FFF2-40B4-BE49-F238E27FC236}">
              <a16:creationId xmlns:a16="http://schemas.microsoft.com/office/drawing/2014/main" id="{00000000-0008-0000-0100-0000E8020000}"/>
            </a:ext>
          </a:extLst>
        </xdr:cNvPr>
        <xdr:cNvSpPr txBox="1"/>
      </xdr:nvSpPr>
      <xdr:spPr>
        <a:xfrm>
          <a:off x="16226867" y="1448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a:extLst>
            <a:ext uri="{FF2B5EF4-FFF2-40B4-BE49-F238E27FC236}">
              <a16:creationId xmlns:a16="http://schemas.microsoft.com/office/drawing/2014/main" id="{00000000-0008-0000-0100-0000EC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a:extLst>
            <a:ext uri="{FF2B5EF4-FFF2-40B4-BE49-F238E27FC236}">
              <a16:creationId xmlns:a16="http://schemas.microsoft.com/office/drawing/2014/main" id="{00000000-0008-0000-0100-0000ED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a:extLst>
            <a:ext uri="{FF2B5EF4-FFF2-40B4-BE49-F238E27FC236}">
              <a16:creationId xmlns:a16="http://schemas.microsoft.com/office/drawing/2014/main" id="{00000000-0008-0000-0100-0000EE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a:extLst>
            <a:ext uri="{FF2B5EF4-FFF2-40B4-BE49-F238E27FC236}">
              <a16:creationId xmlns:a16="http://schemas.microsoft.com/office/drawing/2014/main" id="{00000000-0008-0000-0100-0000EF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a:extLst>
            <a:ext uri="{FF2B5EF4-FFF2-40B4-BE49-F238E27FC236}">
              <a16:creationId xmlns:a16="http://schemas.microsoft.com/office/drawing/2014/main" id="{00000000-0008-0000-0100-0000F0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a:extLst>
            <a:ext uri="{FF2B5EF4-FFF2-40B4-BE49-F238E27FC236}">
              <a16:creationId xmlns:a16="http://schemas.microsoft.com/office/drawing/2014/main" id="{00000000-0008-0000-0100-0000F2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a:extLst>
            <a:ext uri="{FF2B5EF4-FFF2-40B4-BE49-F238E27FC236}">
              <a16:creationId xmlns:a16="http://schemas.microsoft.com/office/drawing/2014/main" id="{00000000-0008-0000-0100-0000F3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6" name="直線コネクタ 755">
          <a:extLst>
            <a:ext uri="{FF2B5EF4-FFF2-40B4-BE49-F238E27FC236}">
              <a16:creationId xmlns:a16="http://schemas.microsoft.com/office/drawing/2014/main" id="{00000000-0008-0000-0100-0000F4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9" name="テキスト ボックス 758">
          <a:extLst>
            <a:ext uri="{FF2B5EF4-FFF2-40B4-BE49-F238E27FC236}">
              <a16:creationId xmlns:a16="http://schemas.microsoft.com/office/drawing/2014/main" id="{00000000-0008-0000-0100-0000F7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3" name="テキスト ボックス 762">
          <a:extLst>
            <a:ext uri="{FF2B5EF4-FFF2-40B4-BE49-F238E27FC236}">
              <a16:creationId xmlns:a16="http://schemas.microsoft.com/office/drawing/2014/main" id="{00000000-0008-0000-0100-0000FB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5" name="テキスト ボックス 764">
          <a:extLst>
            <a:ext uri="{FF2B5EF4-FFF2-40B4-BE49-F238E27FC236}">
              <a16:creationId xmlns:a16="http://schemas.microsoft.com/office/drawing/2014/main" id="{00000000-0008-0000-0100-0000FD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7" name="テキスト ボックス 766">
          <a:extLst>
            <a:ext uri="{FF2B5EF4-FFF2-40B4-BE49-F238E27FC236}">
              <a16:creationId xmlns:a16="http://schemas.microsoft.com/office/drawing/2014/main" id="{00000000-0008-0000-0100-0000FF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公民館】&#10;有形固定資産減価償却率グラフ枠">
          <a:extLst>
            <a:ext uri="{FF2B5EF4-FFF2-40B4-BE49-F238E27FC236}">
              <a16:creationId xmlns:a16="http://schemas.microsoft.com/office/drawing/2014/main" id="{00000000-0008-0000-0100-000001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109</xdr:row>
      <xdr:rowOff>35379</xdr:rowOff>
    </xdr:to>
    <xdr:cxnSp macro="">
      <xdr:nvCxnSpPr>
        <xdr:cNvPr id="770" name="直線コネクタ 769">
          <a:extLst>
            <a:ext uri="{FF2B5EF4-FFF2-40B4-BE49-F238E27FC236}">
              <a16:creationId xmlns:a16="http://schemas.microsoft.com/office/drawing/2014/main" id="{00000000-0008-0000-0100-000002030000}"/>
            </a:ext>
          </a:extLst>
        </xdr:cNvPr>
        <xdr:cNvCxnSpPr/>
      </xdr:nvCxnSpPr>
      <xdr:spPr>
        <a:xfrm flipV="1">
          <a:off x="14375764" y="1683693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1" name="【公民館】&#10;有形固定資産減価償却率最小値テキスト">
          <a:extLst>
            <a:ext uri="{FF2B5EF4-FFF2-40B4-BE49-F238E27FC236}">
              <a16:creationId xmlns:a16="http://schemas.microsoft.com/office/drawing/2014/main" id="{00000000-0008-0000-0100-00000303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2" name="直線コネクタ 771">
          <a:extLst>
            <a:ext uri="{FF2B5EF4-FFF2-40B4-BE49-F238E27FC236}">
              <a16:creationId xmlns:a16="http://schemas.microsoft.com/office/drawing/2014/main" id="{00000000-0008-0000-0100-00000403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773" name="【公民館】&#10;有形固定資産減価償却率最大値テキスト">
          <a:extLst>
            <a:ext uri="{FF2B5EF4-FFF2-40B4-BE49-F238E27FC236}">
              <a16:creationId xmlns:a16="http://schemas.microsoft.com/office/drawing/2014/main" id="{00000000-0008-0000-0100-000005030000}"/>
            </a:ext>
          </a:extLst>
        </xdr:cNvPr>
        <xdr:cNvSpPr txBox="1"/>
      </xdr:nvSpPr>
      <xdr:spPr>
        <a:xfrm>
          <a:off x="14414500" y="166159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774" name="直線コネクタ 773">
          <a:extLst>
            <a:ext uri="{FF2B5EF4-FFF2-40B4-BE49-F238E27FC236}">
              <a16:creationId xmlns:a16="http://schemas.microsoft.com/office/drawing/2014/main" id="{00000000-0008-0000-0100-000006030000}"/>
            </a:ext>
          </a:extLst>
        </xdr:cNvPr>
        <xdr:cNvCxnSpPr/>
      </xdr:nvCxnSpPr>
      <xdr:spPr>
        <a:xfrm>
          <a:off x="14287500" y="168369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64606</xdr:rowOff>
    </xdr:from>
    <xdr:ext cx="405111" cy="259045"/>
    <xdr:sp macro="" textlink="">
      <xdr:nvSpPr>
        <xdr:cNvPr id="775" name="【公民館】&#10;有形固定資産減価償却率平均値テキスト">
          <a:extLst>
            <a:ext uri="{FF2B5EF4-FFF2-40B4-BE49-F238E27FC236}">
              <a16:creationId xmlns:a16="http://schemas.microsoft.com/office/drawing/2014/main" id="{00000000-0008-0000-0100-000007030000}"/>
            </a:ext>
          </a:extLst>
        </xdr:cNvPr>
        <xdr:cNvSpPr txBox="1"/>
      </xdr:nvSpPr>
      <xdr:spPr>
        <a:xfrm>
          <a:off x="14414500"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776" name="フローチャート: 判断 775">
          <a:extLst>
            <a:ext uri="{FF2B5EF4-FFF2-40B4-BE49-F238E27FC236}">
              <a16:creationId xmlns:a16="http://schemas.microsoft.com/office/drawing/2014/main" id="{00000000-0008-0000-0100-000008030000}"/>
            </a:ext>
          </a:extLst>
        </xdr:cNvPr>
        <xdr:cNvSpPr/>
      </xdr:nvSpPr>
      <xdr:spPr>
        <a:xfrm>
          <a:off x="14325600" y="1781156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146231</xdr:rowOff>
    </xdr:from>
    <xdr:to>
      <xdr:col>81</xdr:col>
      <xdr:colOff>101600</xdr:colOff>
      <xdr:row>106</xdr:row>
      <xdr:rowOff>76381</xdr:rowOff>
    </xdr:to>
    <xdr:sp macro="" textlink="">
      <xdr:nvSpPr>
        <xdr:cNvPr id="777" name="フローチャート: 判断 776">
          <a:extLst>
            <a:ext uri="{FF2B5EF4-FFF2-40B4-BE49-F238E27FC236}">
              <a16:creationId xmlns:a16="http://schemas.microsoft.com/office/drawing/2014/main" id="{00000000-0008-0000-0100-000009030000}"/>
            </a:ext>
          </a:extLst>
        </xdr:cNvPr>
        <xdr:cNvSpPr/>
      </xdr:nvSpPr>
      <xdr:spPr>
        <a:xfrm>
          <a:off x="13578840" y="17748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778" name="フローチャート: 判断 777">
          <a:extLst>
            <a:ext uri="{FF2B5EF4-FFF2-40B4-BE49-F238E27FC236}">
              <a16:creationId xmlns:a16="http://schemas.microsoft.com/office/drawing/2014/main" id="{00000000-0008-0000-0100-00000A030000}"/>
            </a:ext>
          </a:extLst>
        </xdr:cNvPr>
        <xdr:cNvSpPr/>
      </xdr:nvSpPr>
      <xdr:spPr>
        <a:xfrm>
          <a:off x="12804140" y="1778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779" name="フローチャート: 判断 778">
          <a:extLst>
            <a:ext uri="{FF2B5EF4-FFF2-40B4-BE49-F238E27FC236}">
              <a16:creationId xmlns:a16="http://schemas.microsoft.com/office/drawing/2014/main" id="{00000000-0008-0000-0100-00000B030000}"/>
            </a:ext>
          </a:extLst>
        </xdr:cNvPr>
        <xdr:cNvSpPr/>
      </xdr:nvSpPr>
      <xdr:spPr>
        <a:xfrm>
          <a:off x="12029440" y="177903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780" name="フローチャート: 判断 779">
          <a:extLst>
            <a:ext uri="{FF2B5EF4-FFF2-40B4-BE49-F238E27FC236}">
              <a16:creationId xmlns:a16="http://schemas.microsoft.com/office/drawing/2014/main" id="{00000000-0008-0000-0100-00000C030000}"/>
            </a:ext>
          </a:extLst>
        </xdr:cNvPr>
        <xdr:cNvSpPr/>
      </xdr:nvSpPr>
      <xdr:spPr>
        <a:xfrm>
          <a:off x="11231880" y="17692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100-00000E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100-00000F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0000000-0008-0000-0100-000010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00000000-0008-0000-0100-000011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907</xdr:rowOff>
    </xdr:from>
    <xdr:to>
      <xdr:col>85</xdr:col>
      <xdr:colOff>177800</xdr:colOff>
      <xdr:row>107</xdr:row>
      <xdr:rowOff>102507</xdr:rowOff>
    </xdr:to>
    <xdr:sp macro="" textlink="">
      <xdr:nvSpPr>
        <xdr:cNvPr id="786" name="楕円 785">
          <a:extLst>
            <a:ext uri="{FF2B5EF4-FFF2-40B4-BE49-F238E27FC236}">
              <a16:creationId xmlns:a16="http://schemas.microsoft.com/office/drawing/2014/main" id="{00000000-0008-0000-0100-000012030000}"/>
            </a:ext>
          </a:extLst>
        </xdr:cNvPr>
        <xdr:cNvSpPr/>
      </xdr:nvSpPr>
      <xdr:spPr>
        <a:xfrm>
          <a:off x="14325600" y="1793838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150784</xdr:rowOff>
    </xdr:from>
    <xdr:ext cx="405111" cy="259045"/>
    <xdr:sp macro="" textlink="">
      <xdr:nvSpPr>
        <xdr:cNvPr id="787" name="【公民館】&#10;有形固定資産減価償却率該当値テキスト">
          <a:extLst>
            <a:ext uri="{FF2B5EF4-FFF2-40B4-BE49-F238E27FC236}">
              <a16:creationId xmlns:a16="http://schemas.microsoft.com/office/drawing/2014/main" id="{00000000-0008-0000-0100-000013030000}"/>
            </a:ext>
          </a:extLst>
        </xdr:cNvPr>
        <xdr:cNvSpPr txBox="1"/>
      </xdr:nvSpPr>
      <xdr:spPr>
        <a:xfrm>
          <a:off x="14414500" y="17920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136434</xdr:rowOff>
    </xdr:from>
    <xdr:to>
      <xdr:col>81</xdr:col>
      <xdr:colOff>101600</xdr:colOff>
      <xdr:row>107</xdr:row>
      <xdr:rowOff>66584</xdr:rowOff>
    </xdr:to>
    <xdr:sp macro="" textlink="">
      <xdr:nvSpPr>
        <xdr:cNvPr id="788" name="楕円 787">
          <a:extLst>
            <a:ext uri="{FF2B5EF4-FFF2-40B4-BE49-F238E27FC236}">
              <a16:creationId xmlns:a16="http://schemas.microsoft.com/office/drawing/2014/main" id="{00000000-0008-0000-0100-000014030000}"/>
            </a:ext>
          </a:extLst>
        </xdr:cNvPr>
        <xdr:cNvSpPr/>
      </xdr:nvSpPr>
      <xdr:spPr>
        <a:xfrm>
          <a:off x="13578840" y="179062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15784</xdr:rowOff>
    </xdr:from>
    <xdr:to>
      <xdr:col>85</xdr:col>
      <xdr:colOff>127000</xdr:colOff>
      <xdr:row>107</xdr:row>
      <xdr:rowOff>51707</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3629640" y="17953264"/>
          <a:ext cx="7467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100512</xdr:rowOff>
    </xdr:from>
    <xdr:to>
      <xdr:col>76</xdr:col>
      <xdr:colOff>165100</xdr:colOff>
      <xdr:row>107</xdr:row>
      <xdr:rowOff>30662</xdr:rowOff>
    </xdr:to>
    <xdr:sp macro="" textlink="">
      <xdr:nvSpPr>
        <xdr:cNvPr id="790" name="楕円 789">
          <a:extLst>
            <a:ext uri="{FF2B5EF4-FFF2-40B4-BE49-F238E27FC236}">
              <a16:creationId xmlns:a16="http://schemas.microsoft.com/office/drawing/2014/main" id="{00000000-0008-0000-0100-000016030000}"/>
            </a:ext>
          </a:extLst>
        </xdr:cNvPr>
        <xdr:cNvSpPr/>
      </xdr:nvSpPr>
      <xdr:spPr>
        <a:xfrm>
          <a:off x="12804140" y="178703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151312</xdr:rowOff>
    </xdr:from>
    <xdr:to>
      <xdr:col>81</xdr:col>
      <xdr:colOff>50800</xdr:colOff>
      <xdr:row>107</xdr:row>
      <xdr:rowOff>15784</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2854940" y="17921152"/>
          <a:ext cx="77470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131536</xdr:rowOff>
    </xdr:from>
    <xdr:to>
      <xdr:col>72</xdr:col>
      <xdr:colOff>38100</xdr:colOff>
      <xdr:row>108</xdr:row>
      <xdr:rowOff>61686</xdr:rowOff>
    </xdr:to>
    <xdr:sp macro="" textlink="">
      <xdr:nvSpPr>
        <xdr:cNvPr id="792" name="楕円 791">
          <a:extLst>
            <a:ext uri="{FF2B5EF4-FFF2-40B4-BE49-F238E27FC236}">
              <a16:creationId xmlns:a16="http://schemas.microsoft.com/office/drawing/2014/main" id="{00000000-0008-0000-0100-000018030000}"/>
            </a:ext>
          </a:extLst>
        </xdr:cNvPr>
        <xdr:cNvSpPr/>
      </xdr:nvSpPr>
      <xdr:spPr>
        <a:xfrm>
          <a:off x="12029440" y="180690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151312</xdr:rowOff>
    </xdr:from>
    <xdr:to>
      <xdr:col>76</xdr:col>
      <xdr:colOff>114300</xdr:colOff>
      <xdr:row>108</xdr:row>
      <xdr:rowOff>10886</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flipV="1">
          <a:off x="12072620" y="17921152"/>
          <a:ext cx="782320" cy="19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95613</xdr:rowOff>
    </xdr:from>
    <xdr:to>
      <xdr:col>67</xdr:col>
      <xdr:colOff>101600</xdr:colOff>
      <xdr:row>108</xdr:row>
      <xdr:rowOff>25763</xdr:rowOff>
    </xdr:to>
    <xdr:sp macro="" textlink="">
      <xdr:nvSpPr>
        <xdr:cNvPr id="794" name="楕円 793">
          <a:extLst>
            <a:ext uri="{FF2B5EF4-FFF2-40B4-BE49-F238E27FC236}">
              <a16:creationId xmlns:a16="http://schemas.microsoft.com/office/drawing/2014/main" id="{00000000-0008-0000-0100-00001A030000}"/>
            </a:ext>
          </a:extLst>
        </xdr:cNvPr>
        <xdr:cNvSpPr/>
      </xdr:nvSpPr>
      <xdr:spPr>
        <a:xfrm>
          <a:off x="11231880" y="180330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146413</xdr:rowOff>
    </xdr:from>
    <xdr:to>
      <xdr:col>71</xdr:col>
      <xdr:colOff>177800</xdr:colOff>
      <xdr:row>108</xdr:row>
      <xdr:rowOff>10886</xdr:rowOff>
    </xdr:to>
    <xdr:cxnSp macro="">
      <xdr:nvCxnSpPr>
        <xdr:cNvPr id="795" name="直線コネクタ 794">
          <a:extLst>
            <a:ext uri="{FF2B5EF4-FFF2-40B4-BE49-F238E27FC236}">
              <a16:creationId xmlns:a16="http://schemas.microsoft.com/office/drawing/2014/main" id="{00000000-0008-0000-0100-00001B030000}"/>
            </a:ext>
          </a:extLst>
        </xdr:cNvPr>
        <xdr:cNvCxnSpPr/>
      </xdr:nvCxnSpPr>
      <xdr:spPr>
        <a:xfrm>
          <a:off x="11282680" y="18083893"/>
          <a:ext cx="78994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92908</xdr:rowOff>
    </xdr:from>
    <xdr:ext cx="405111" cy="259045"/>
    <xdr:sp macro="" textlink="">
      <xdr:nvSpPr>
        <xdr:cNvPr id="796" name="n_1aveValue【公民館】&#10;有形固定資産減価償却率">
          <a:extLst>
            <a:ext uri="{FF2B5EF4-FFF2-40B4-BE49-F238E27FC236}">
              <a16:creationId xmlns:a16="http://schemas.microsoft.com/office/drawing/2014/main" id="{00000000-0008-0000-0100-00001C030000}"/>
            </a:ext>
          </a:extLst>
        </xdr:cNvPr>
        <xdr:cNvSpPr txBox="1"/>
      </xdr:nvSpPr>
      <xdr:spPr>
        <a:xfrm>
          <a:off x="13437244" y="1752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128832</xdr:rowOff>
    </xdr:from>
    <xdr:ext cx="405111" cy="259045"/>
    <xdr:sp macro="" textlink="">
      <xdr:nvSpPr>
        <xdr:cNvPr id="797" name="n_2aveValue【公民館】&#10;有形固定資産減価償却率">
          <a:extLst>
            <a:ext uri="{FF2B5EF4-FFF2-40B4-BE49-F238E27FC236}">
              <a16:creationId xmlns:a16="http://schemas.microsoft.com/office/drawing/2014/main" id="{00000000-0008-0000-0100-00001D030000}"/>
            </a:ext>
          </a:extLst>
        </xdr:cNvPr>
        <xdr:cNvSpPr txBox="1"/>
      </xdr:nvSpPr>
      <xdr:spPr>
        <a:xfrm>
          <a:off x="12675244" y="17563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138628</xdr:rowOff>
    </xdr:from>
    <xdr:ext cx="405111" cy="259045"/>
    <xdr:sp macro="" textlink="">
      <xdr:nvSpPr>
        <xdr:cNvPr id="798" name="n_3aveValue【公民館】&#10;有形固定資産減価償却率">
          <a:extLst>
            <a:ext uri="{FF2B5EF4-FFF2-40B4-BE49-F238E27FC236}">
              <a16:creationId xmlns:a16="http://schemas.microsoft.com/office/drawing/2014/main" id="{00000000-0008-0000-0100-00001E030000}"/>
            </a:ext>
          </a:extLst>
        </xdr:cNvPr>
        <xdr:cNvSpPr txBox="1"/>
      </xdr:nvSpPr>
      <xdr:spPr>
        <a:xfrm>
          <a:off x="11900544" y="1757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799" name="n_4aveValue【公民館】&#10;有形固定資産減価償却率">
          <a:extLst>
            <a:ext uri="{FF2B5EF4-FFF2-40B4-BE49-F238E27FC236}">
              <a16:creationId xmlns:a16="http://schemas.microsoft.com/office/drawing/2014/main" id="{00000000-0008-0000-0100-00001F030000}"/>
            </a:ext>
          </a:extLst>
        </xdr:cNvPr>
        <xdr:cNvSpPr txBox="1"/>
      </xdr:nvSpPr>
      <xdr:spPr>
        <a:xfrm>
          <a:off x="11102984" y="1747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57711</xdr:rowOff>
    </xdr:from>
    <xdr:ext cx="405111" cy="259045"/>
    <xdr:sp macro="" textlink="">
      <xdr:nvSpPr>
        <xdr:cNvPr id="800" name="n_1mainValue【公民館】&#10;有形固定資産減価償却率">
          <a:extLst>
            <a:ext uri="{FF2B5EF4-FFF2-40B4-BE49-F238E27FC236}">
              <a16:creationId xmlns:a16="http://schemas.microsoft.com/office/drawing/2014/main" id="{00000000-0008-0000-0100-000020030000}"/>
            </a:ext>
          </a:extLst>
        </xdr:cNvPr>
        <xdr:cNvSpPr txBox="1"/>
      </xdr:nvSpPr>
      <xdr:spPr>
        <a:xfrm>
          <a:off x="13437244" y="1799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21789</xdr:rowOff>
    </xdr:from>
    <xdr:ext cx="405111" cy="259045"/>
    <xdr:sp macro="" textlink="">
      <xdr:nvSpPr>
        <xdr:cNvPr id="801" name="n_2mainValue【公民館】&#10;有形固定資産減価償却率">
          <a:extLst>
            <a:ext uri="{FF2B5EF4-FFF2-40B4-BE49-F238E27FC236}">
              <a16:creationId xmlns:a16="http://schemas.microsoft.com/office/drawing/2014/main" id="{00000000-0008-0000-0100-000021030000}"/>
            </a:ext>
          </a:extLst>
        </xdr:cNvPr>
        <xdr:cNvSpPr txBox="1"/>
      </xdr:nvSpPr>
      <xdr:spPr>
        <a:xfrm>
          <a:off x="12675244" y="1795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52813</xdr:rowOff>
    </xdr:from>
    <xdr:ext cx="405111" cy="259045"/>
    <xdr:sp macro="" textlink="">
      <xdr:nvSpPr>
        <xdr:cNvPr id="802" name="n_3mainValue【公民館】&#10;有形固定資産減価償却率">
          <a:extLst>
            <a:ext uri="{FF2B5EF4-FFF2-40B4-BE49-F238E27FC236}">
              <a16:creationId xmlns:a16="http://schemas.microsoft.com/office/drawing/2014/main" id="{00000000-0008-0000-0100-000022030000}"/>
            </a:ext>
          </a:extLst>
        </xdr:cNvPr>
        <xdr:cNvSpPr txBox="1"/>
      </xdr:nvSpPr>
      <xdr:spPr>
        <a:xfrm>
          <a:off x="119005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16890</xdr:rowOff>
    </xdr:from>
    <xdr:ext cx="405111" cy="259045"/>
    <xdr:sp macro="" textlink="">
      <xdr:nvSpPr>
        <xdr:cNvPr id="803" name="n_4mainValue【公民館】&#10;有形固定資産減価償却率">
          <a:extLst>
            <a:ext uri="{FF2B5EF4-FFF2-40B4-BE49-F238E27FC236}">
              <a16:creationId xmlns:a16="http://schemas.microsoft.com/office/drawing/2014/main" id="{00000000-0008-0000-0100-000023030000}"/>
            </a:ext>
          </a:extLst>
        </xdr:cNvPr>
        <xdr:cNvSpPr txBox="1"/>
      </xdr:nvSpPr>
      <xdr:spPr>
        <a:xfrm>
          <a:off x="11102984" y="1812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a:extLst>
            <a:ext uri="{FF2B5EF4-FFF2-40B4-BE49-F238E27FC236}">
              <a16:creationId xmlns:a16="http://schemas.microsoft.com/office/drawing/2014/main" id="{00000000-0008-0000-0100-000026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a:extLst>
            <a:ext uri="{FF2B5EF4-FFF2-40B4-BE49-F238E27FC236}">
              <a16:creationId xmlns:a16="http://schemas.microsoft.com/office/drawing/2014/main" id="{00000000-0008-0000-0100-000027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a:extLst>
            <a:ext uri="{FF2B5EF4-FFF2-40B4-BE49-F238E27FC236}">
              <a16:creationId xmlns:a16="http://schemas.microsoft.com/office/drawing/2014/main" id="{00000000-0008-0000-0100-000028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a:extLst>
            <a:ext uri="{FF2B5EF4-FFF2-40B4-BE49-F238E27FC236}">
              <a16:creationId xmlns:a16="http://schemas.microsoft.com/office/drawing/2014/main" id="{00000000-0008-0000-0100-000029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a:extLst>
            <a:ext uri="{FF2B5EF4-FFF2-40B4-BE49-F238E27FC236}">
              <a16:creationId xmlns:a16="http://schemas.microsoft.com/office/drawing/2014/main" id="{00000000-0008-0000-0100-00002A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a:extLst>
            <a:ext uri="{FF2B5EF4-FFF2-40B4-BE49-F238E27FC236}">
              <a16:creationId xmlns:a16="http://schemas.microsoft.com/office/drawing/2014/main" id="{00000000-0008-0000-0100-00002B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3" name="テキスト ボックス 822">
          <a:extLst>
            <a:ext uri="{FF2B5EF4-FFF2-40B4-BE49-F238E27FC236}">
              <a16:creationId xmlns:a16="http://schemas.microsoft.com/office/drawing/2014/main" id="{00000000-0008-0000-0100-00003703000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5" name="テキスト ボックス 824">
          <a:extLst>
            <a:ext uri="{FF2B5EF4-FFF2-40B4-BE49-F238E27FC236}">
              <a16:creationId xmlns:a16="http://schemas.microsoft.com/office/drawing/2014/main" id="{00000000-0008-0000-0100-000039030000}"/>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公民館】&#10;一人当たり面積グラフ枠">
          <a:extLst>
            <a:ext uri="{FF2B5EF4-FFF2-40B4-BE49-F238E27FC236}">
              <a16:creationId xmlns:a16="http://schemas.microsoft.com/office/drawing/2014/main" id="{00000000-0008-0000-0100-00003A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71819</xdr:rowOff>
    </xdr:from>
    <xdr:to>
      <xdr:col>116</xdr:col>
      <xdr:colOff>62864</xdr:colOff>
      <xdr:row>108</xdr:row>
      <xdr:rowOff>127825</xdr:rowOff>
    </xdr:to>
    <xdr:cxnSp macro="">
      <xdr:nvCxnSpPr>
        <xdr:cNvPr id="827" name="直線コネクタ 826">
          <a:extLst>
            <a:ext uri="{FF2B5EF4-FFF2-40B4-BE49-F238E27FC236}">
              <a16:creationId xmlns:a16="http://schemas.microsoft.com/office/drawing/2014/main" id="{00000000-0008-0000-0100-00003B030000}"/>
            </a:ext>
          </a:extLst>
        </xdr:cNvPr>
        <xdr:cNvCxnSpPr/>
      </xdr:nvCxnSpPr>
      <xdr:spPr>
        <a:xfrm flipV="1">
          <a:off x="19509104" y="16835819"/>
          <a:ext cx="0" cy="139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131652</xdr:rowOff>
    </xdr:from>
    <xdr:ext cx="469744" cy="259045"/>
    <xdr:sp macro="" textlink="">
      <xdr:nvSpPr>
        <xdr:cNvPr id="828" name="【公民館】&#10;一人当たり面積最小値テキスト">
          <a:extLst>
            <a:ext uri="{FF2B5EF4-FFF2-40B4-BE49-F238E27FC236}">
              <a16:creationId xmlns:a16="http://schemas.microsoft.com/office/drawing/2014/main" id="{00000000-0008-0000-0100-00003C030000}"/>
            </a:ext>
          </a:extLst>
        </xdr:cNvPr>
        <xdr:cNvSpPr txBox="1"/>
      </xdr:nvSpPr>
      <xdr:spPr>
        <a:xfrm>
          <a:off x="19547840" y="1823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127825</xdr:rowOff>
    </xdr:from>
    <xdr:to>
      <xdr:col>116</xdr:col>
      <xdr:colOff>152400</xdr:colOff>
      <xdr:row>108</xdr:row>
      <xdr:rowOff>127825</xdr:rowOff>
    </xdr:to>
    <xdr:cxnSp macro="">
      <xdr:nvCxnSpPr>
        <xdr:cNvPr id="829" name="直線コネクタ 828">
          <a:extLst>
            <a:ext uri="{FF2B5EF4-FFF2-40B4-BE49-F238E27FC236}">
              <a16:creationId xmlns:a16="http://schemas.microsoft.com/office/drawing/2014/main" id="{00000000-0008-0000-0100-00003D030000}"/>
            </a:ext>
          </a:extLst>
        </xdr:cNvPr>
        <xdr:cNvCxnSpPr/>
      </xdr:nvCxnSpPr>
      <xdr:spPr>
        <a:xfrm>
          <a:off x="19443700" y="182329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18496</xdr:rowOff>
    </xdr:from>
    <xdr:ext cx="469744" cy="259045"/>
    <xdr:sp macro="" textlink="">
      <xdr:nvSpPr>
        <xdr:cNvPr id="830" name="【公民館】&#10;一人当たり面積最大値テキスト">
          <a:extLst>
            <a:ext uri="{FF2B5EF4-FFF2-40B4-BE49-F238E27FC236}">
              <a16:creationId xmlns:a16="http://schemas.microsoft.com/office/drawing/2014/main" id="{00000000-0008-0000-0100-00003E030000}"/>
            </a:ext>
          </a:extLst>
        </xdr:cNvPr>
        <xdr:cNvSpPr txBox="1"/>
      </xdr:nvSpPr>
      <xdr:spPr>
        <a:xfrm>
          <a:off x="19547840" y="1661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71819</xdr:rowOff>
    </xdr:from>
    <xdr:to>
      <xdr:col>116</xdr:col>
      <xdr:colOff>152400</xdr:colOff>
      <xdr:row>100</xdr:row>
      <xdr:rowOff>71819</xdr:rowOff>
    </xdr:to>
    <xdr:cxnSp macro="">
      <xdr:nvCxnSpPr>
        <xdr:cNvPr id="831" name="直線コネクタ 830">
          <a:extLst>
            <a:ext uri="{FF2B5EF4-FFF2-40B4-BE49-F238E27FC236}">
              <a16:creationId xmlns:a16="http://schemas.microsoft.com/office/drawing/2014/main" id="{00000000-0008-0000-0100-00003F030000}"/>
            </a:ext>
          </a:extLst>
        </xdr:cNvPr>
        <xdr:cNvCxnSpPr/>
      </xdr:nvCxnSpPr>
      <xdr:spPr>
        <a:xfrm>
          <a:off x="19443700" y="168358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101807</xdr:rowOff>
    </xdr:from>
    <xdr:ext cx="469744" cy="259045"/>
    <xdr:sp macro="" textlink="">
      <xdr:nvSpPr>
        <xdr:cNvPr id="832" name="【公民館】&#10;一人当たり面積平均値テキスト">
          <a:extLst>
            <a:ext uri="{FF2B5EF4-FFF2-40B4-BE49-F238E27FC236}">
              <a16:creationId xmlns:a16="http://schemas.microsoft.com/office/drawing/2014/main" id="{00000000-0008-0000-0100-000040030000}"/>
            </a:ext>
          </a:extLst>
        </xdr:cNvPr>
        <xdr:cNvSpPr txBox="1"/>
      </xdr:nvSpPr>
      <xdr:spPr>
        <a:xfrm>
          <a:off x="19547840" y="17871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78930</xdr:rowOff>
    </xdr:from>
    <xdr:to>
      <xdr:col>116</xdr:col>
      <xdr:colOff>114300</xdr:colOff>
      <xdr:row>108</xdr:row>
      <xdr:rowOff>9080</xdr:rowOff>
    </xdr:to>
    <xdr:sp macro="" textlink="">
      <xdr:nvSpPr>
        <xdr:cNvPr id="833" name="フローチャート: 判断 832">
          <a:extLst>
            <a:ext uri="{FF2B5EF4-FFF2-40B4-BE49-F238E27FC236}">
              <a16:creationId xmlns:a16="http://schemas.microsoft.com/office/drawing/2014/main" id="{00000000-0008-0000-0100-000041030000}"/>
            </a:ext>
          </a:extLst>
        </xdr:cNvPr>
        <xdr:cNvSpPr/>
      </xdr:nvSpPr>
      <xdr:spPr>
        <a:xfrm>
          <a:off x="19458940" y="18016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108268</xdr:rowOff>
    </xdr:from>
    <xdr:to>
      <xdr:col>112</xdr:col>
      <xdr:colOff>38100</xdr:colOff>
      <xdr:row>108</xdr:row>
      <xdr:rowOff>38418</xdr:rowOff>
    </xdr:to>
    <xdr:sp macro="" textlink="">
      <xdr:nvSpPr>
        <xdr:cNvPr id="834" name="フローチャート: 判断 833">
          <a:extLst>
            <a:ext uri="{FF2B5EF4-FFF2-40B4-BE49-F238E27FC236}">
              <a16:creationId xmlns:a16="http://schemas.microsoft.com/office/drawing/2014/main" id="{00000000-0008-0000-0100-000042030000}"/>
            </a:ext>
          </a:extLst>
        </xdr:cNvPr>
        <xdr:cNvSpPr/>
      </xdr:nvSpPr>
      <xdr:spPr>
        <a:xfrm>
          <a:off x="18735040" y="180457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835" name="フローチャート: 判断 834">
          <a:extLst>
            <a:ext uri="{FF2B5EF4-FFF2-40B4-BE49-F238E27FC236}">
              <a16:creationId xmlns:a16="http://schemas.microsoft.com/office/drawing/2014/main" id="{00000000-0008-0000-0100-000043030000}"/>
            </a:ext>
          </a:extLst>
        </xdr:cNvPr>
        <xdr:cNvSpPr/>
      </xdr:nvSpPr>
      <xdr:spPr>
        <a:xfrm>
          <a:off x="17937480" y="18046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836" name="フローチャート: 判断 835">
          <a:extLst>
            <a:ext uri="{FF2B5EF4-FFF2-40B4-BE49-F238E27FC236}">
              <a16:creationId xmlns:a16="http://schemas.microsoft.com/office/drawing/2014/main" id="{00000000-0008-0000-0100-000044030000}"/>
            </a:ext>
          </a:extLst>
        </xdr:cNvPr>
        <xdr:cNvSpPr/>
      </xdr:nvSpPr>
      <xdr:spPr>
        <a:xfrm>
          <a:off x="17162780" y="18053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837" name="フローチャート: 判断 836">
          <a:extLst>
            <a:ext uri="{FF2B5EF4-FFF2-40B4-BE49-F238E27FC236}">
              <a16:creationId xmlns:a16="http://schemas.microsoft.com/office/drawing/2014/main" id="{00000000-0008-0000-0100-000045030000}"/>
            </a:ext>
          </a:extLst>
        </xdr:cNvPr>
        <xdr:cNvSpPr/>
      </xdr:nvSpPr>
      <xdr:spPr>
        <a:xfrm>
          <a:off x="16388080" y="18042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100-000046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100-000047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100-000048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100-000049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100-00004A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28448</xdr:rowOff>
    </xdr:from>
    <xdr:to>
      <xdr:col>116</xdr:col>
      <xdr:colOff>114300</xdr:colOff>
      <xdr:row>108</xdr:row>
      <xdr:rowOff>130048</xdr:rowOff>
    </xdr:to>
    <xdr:sp macro="" textlink="">
      <xdr:nvSpPr>
        <xdr:cNvPr id="843" name="楕円 842">
          <a:extLst>
            <a:ext uri="{FF2B5EF4-FFF2-40B4-BE49-F238E27FC236}">
              <a16:creationId xmlns:a16="http://schemas.microsoft.com/office/drawing/2014/main" id="{00000000-0008-0000-0100-00004B030000}"/>
            </a:ext>
          </a:extLst>
        </xdr:cNvPr>
        <xdr:cNvSpPr/>
      </xdr:nvSpPr>
      <xdr:spPr>
        <a:xfrm>
          <a:off x="19458940" y="1813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114825</xdr:rowOff>
    </xdr:from>
    <xdr:ext cx="469744" cy="259045"/>
    <xdr:sp macro="" textlink="">
      <xdr:nvSpPr>
        <xdr:cNvPr id="844" name="【公民館】&#10;一人当たり面積該当値テキスト">
          <a:extLst>
            <a:ext uri="{FF2B5EF4-FFF2-40B4-BE49-F238E27FC236}">
              <a16:creationId xmlns:a16="http://schemas.microsoft.com/office/drawing/2014/main" id="{00000000-0008-0000-0100-00004C030000}"/>
            </a:ext>
          </a:extLst>
        </xdr:cNvPr>
        <xdr:cNvSpPr txBox="1"/>
      </xdr:nvSpPr>
      <xdr:spPr>
        <a:xfrm>
          <a:off x="19547840" y="1805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29400</xdr:rowOff>
    </xdr:from>
    <xdr:to>
      <xdr:col>112</xdr:col>
      <xdr:colOff>38100</xdr:colOff>
      <xdr:row>108</xdr:row>
      <xdr:rowOff>131000</xdr:rowOff>
    </xdr:to>
    <xdr:sp macro="" textlink="">
      <xdr:nvSpPr>
        <xdr:cNvPr id="845" name="楕円 844">
          <a:extLst>
            <a:ext uri="{FF2B5EF4-FFF2-40B4-BE49-F238E27FC236}">
              <a16:creationId xmlns:a16="http://schemas.microsoft.com/office/drawing/2014/main" id="{00000000-0008-0000-0100-00004D030000}"/>
            </a:ext>
          </a:extLst>
        </xdr:cNvPr>
        <xdr:cNvSpPr/>
      </xdr:nvSpPr>
      <xdr:spPr>
        <a:xfrm>
          <a:off x="18735040" y="181345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79248</xdr:rowOff>
    </xdr:from>
    <xdr:to>
      <xdr:col>116</xdr:col>
      <xdr:colOff>63500</xdr:colOff>
      <xdr:row>108</xdr:row>
      <xdr:rowOff>80200</xdr:rowOff>
    </xdr:to>
    <xdr:cxnSp macro="">
      <xdr:nvCxnSpPr>
        <xdr:cNvPr id="846" name="直線コネクタ 845">
          <a:extLst>
            <a:ext uri="{FF2B5EF4-FFF2-40B4-BE49-F238E27FC236}">
              <a16:creationId xmlns:a16="http://schemas.microsoft.com/office/drawing/2014/main" id="{00000000-0008-0000-0100-00004E030000}"/>
            </a:ext>
          </a:extLst>
        </xdr:cNvPr>
        <xdr:cNvCxnSpPr/>
      </xdr:nvCxnSpPr>
      <xdr:spPr>
        <a:xfrm flipV="1">
          <a:off x="18778220" y="18184368"/>
          <a:ext cx="73152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30735</xdr:rowOff>
    </xdr:from>
    <xdr:to>
      <xdr:col>107</xdr:col>
      <xdr:colOff>101600</xdr:colOff>
      <xdr:row>108</xdr:row>
      <xdr:rowOff>132335</xdr:rowOff>
    </xdr:to>
    <xdr:sp macro="" textlink="">
      <xdr:nvSpPr>
        <xdr:cNvPr id="847" name="楕円 846">
          <a:extLst>
            <a:ext uri="{FF2B5EF4-FFF2-40B4-BE49-F238E27FC236}">
              <a16:creationId xmlns:a16="http://schemas.microsoft.com/office/drawing/2014/main" id="{00000000-0008-0000-0100-00004F030000}"/>
            </a:ext>
          </a:extLst>
        </xdr:cNvPr>
        <xdr:cNvSpPr/>
      </xdr:nvSpPr>
      <xdr:spPr>
        <a:xfrm>
          <a:off x="17937480" y="1813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80200</xdr:rowOff>
    </xdr:from>
    <xdr:to>
      <xdr:col>111</xdr:col>
      <xdr:colOff>177800</xdr:colOff>
      <xdr:row>108</xdr:row>
      <xdr:rowOff>81535</xdr:rowOff>
    </xdr:to>
    <xdr:cxnSp macro="">
      <xdr:nvCxnSpPr>
        <xdr:cNvPr id="848" name="直線コネクタ 847">
          <a:extLst>
            <a:ext uri="{FF2B5EF4-FFF2-40B4-BE49-F238E27FC236}">
              <a16:creationId xmlns:a16="http://schemas.microsoft.com/office/drawing/2014/main" id="{00000000-0008-0000-0100-000050030000}"/>
            </a:ext>
          </a:extLst>
        </xdr:cNvPr>
        <xdr:cNvCxnSpPr/>
      </xdr:nvCxnSpPr>
      <xdr:spPr>
        <a:xfrm flipV="1">
          <a:off x="17988280" y="18185320"/>
          <a:ext cx="78994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31877</xdr:rowOff>
    </xdr:from>
    <xdr:to>
      <xdr:col>102</xdr:col>
      <xdr:colOff>165100</xdr:colOff>
      <xdr:row>108</xdr:row>
      <xdr:rowOff>133477</xdr:rowOff>
    </xdr:to>
    <xdr:sp macro="" textlink="">
      <xdr:nvSpPr>
        <xdr:cNvPr id="849" name="楕円 848">
          <a:extLst>
            <a:ext uri="{FF2B5EF4-FFF2-40B4-BE49-F238E27FC236}">
              <a16:creationId xmlns:a16="http://schemas.microsoft.com/office/drawing/2014/main" id="{00000000-0008-0000-0100-000051030000}"/>
            </a:ext>
          </a:extLst>
        </xdr:cNvPr>
        <xdr:cNvSpPr/>
      </xdr:nvSpPr>
      <xdr:spPr>
        <a:xfrm>
          <a:off x="17162780" y="181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81535</xdr:rowOff>
    </xdr:from>
    <xdr:to>
      <xdr:col>107</xdr:col>
      <xdr:colOff>50800</xdr:colOff>
      <xdr:row>108</xdr:row>
      <xdr:rowOff>82677</xdr:rowOff>
    </xdr:to>
    <xdr:cxnSp macro="">
      <xdr:nvCxnSpPr>
        <xdr:cNvPr id="850" name="直線コネクタ 849">
          <a:extLst>
            <a:ext uri="{FF2B5EF4-FFF2-40B4-BE49-F238E27FC236}">
              <a16:creationId xmlns:a16="http://schemas.microsoft.com/office/drawing/2014/main" id="{00000000-0008-0000-0100-000052030000}"/>
            </a:ext>
          </a:extLst>
        </xdr:cNvPr>
        <xdr:cNvCxnSpPr/>
      </xdr:nvCxnSpPr>
      <xdr:spPr>
        <a:xfrm flipV="1">
          <a:off x="17213580" y="18186655"/>
          <a:ext cx="7747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32638</xdr:rowOff>
    </xdr:from>
    <xdr:to>
      <xdr:col>98</xdr:col>
      <xdr:colOff>38100</xdr:colOff>
      <xdr:row>108</xdr:row>
      <xdr:rowOff>134238</xdr:rowOff>
    </xdr:to>
    <xdr:sp macro="" textlink="">
      <xdr:nvSpPr>
        <xdr:cNvPr id="851" name="楕円 850">
          <a:extLst>
            <a:ext uri="{FF2B5EF4-FFF2-40B4-BE49-F238E27FC236}">
              <a16:creationId xmlns:a16="http://schemas.microsoft.com/office/drawing/2014/main" id="{00000000-0008-0000-0100-000053030000}"/>
            </a:ext>
          </a:extLst>
        </xdr:cNvPr>
        <xdr:cNvSpPr/>
      </xdr:nvSpPr>
      <xdr:spPr>
        <a:xfrm>
          <a:off x="16388080" y="181377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82677</xdr:rowOff>
    </xdr:from>
    <xdr:to>
      <xdr:col>102</xdr:col>
      <xdr:colOff>114300</xdr:colOff>
      <xdr:row>108</xdr:row>
      <xdr:rowOff>83438</xdr:rowOff>
    </xdr:to>
    <xdr:cxnSp macro="">
      <xdr:nvCxnSpPr>
        <xdr:cNvPr id="852" name="直線コネクタ 851">
          <a:extLst>
            <a:ext uri="{FF2B5EF4-FFF2-40B4-BE49-F238E27FC236}">
              <a16:creationId xmlns:a16="http://schemas.microsoft.com/office/drawing/2014/main" id="{00000000-0008-0000-0100-000054030000}"/>
            </a:ext>
          </a:extLst>
        </xdr:cNvPr>
        <xdr:cNvCxnSpPr/>
      </xdr:nvCxnSpPr>
      <xdr:spPr>
        <a:xfrm flipV="1">
          <a:off x="16431260" y="18187797"/>
          <a:ext cx="78232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54945</xdr:rowOff>
    </xdr:from>
    <xdr:ext cx="469744" cy="259045"/>
    <xdr:sp macro="" textlink="">
      <xdr:nvSpPr>
        <xdr:cNvPr id="853" name="n_1aveValue【公民館】&#10;一人当たり面積">
          <a:extLst>
            <a:ext uri="{FF2B5EF4-FFF2-40B4-BE49-F238E27FC236}">
              <a16:creationId xmlns:a16="http://schemas.microsoft.com/office/drawing/2014/main" id="{00000000-0008-0000-0100-000055030000}"/>
            </a:ext>
          </a:extLst>
        </xdr:cNvPr>
        <xdr:cNvSpPr txBox="1"/>
      </xdr:nvSpPr>
      <xdr:spPr>
        <a:xfrm>
          <a:off x="18561127" y="1782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54" name="n_2aveValue【公民館】&#10;一人当たり面積">
          <a:extLst>
            <a:ext uri="{FF2B5EF4-FFF2-40B4-BE49-F238E27FC236}">
              <a16:creationId xmlns:a16="http://schemas.microsoft.com/office/drawing/2014/main" id="{00000000-0008-0000-0100-000056030000}"/>
            </a:ext>
          </a:extLst>
        </xdr:cNvPr>
        <xdr:cNvSpPr txBox="1"/>
      </xdr:nvSpPr>
      <xdr:spPr>
        <a:xfrm>
          <a:off x="17776267" y="178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62565</xdr:rowOff>
    </xdr:from>
    <xdr:ext cx="469744" cy="259045"/>
    <xdr:sp macro="" textlink="">
      <xdr:nvSpPr>
        <xdr:cNvPr id="855" name="n_3aveValue【公民館】&#10;一人当たり面積">
          <a:extLst>
            <a:ext uri="{FF2B5EF4-FFF2-40B4-BE49-F238E27FC236}">
              <a16:creationId xmlns:a16="http://schemas.microsoft.com/office/drawing/2014/main" id="{00000000-0008-0000-0100-000057030000}"/>
            </a:ext>
          </a:extLst>
        </xdr:cNvPr>
        <xdr:cNvSpPr txBox="1"/>
      </xdr:nvSpPr>
      <xdr:spPr>
        <a:xfrm>
          <a:off x="17001567" y="1783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51897</xdr:rowOff>
    </xdr:from>
    <xdr:ext cx="469744" cy="259045"/>
    <xdr:sp macro="" textlink="">
      <xdr:nvSpPr>
        <xdr:cNvPr id="856" name="n_4aveValue【公民館】&#10;一人当たり面積">
          <a:extLst>
            <a:ext uri="{FF2B5EF4-FFF2-40B4-BE49-F238E27FC236}">
              <a16:creationId xmlns:a16="http://schemas.microsoft.com/office/drawing/2014/main" id="{00000000-0008-0000-0100-000058030000}"/>
            </a:ext>
          </a:extLst>
        </xdr:cNvPr>
        <xdr:cNvSpPr txBox="1"/>
      </xdr:nvSpPr>
      <xdr:spPr>
        <a:xfrm>
          <a:off x="16226867" y="1782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122127</xdr:rowOff>
    </xdr:from>
    <xdr:ext cx="469744" cy="259045"/>
    <xdr:sp macro="" textlink="">
      <xdr:nvSpPr>
        <xdr:cNvPr id="857" name="n_1mainValue【公民館】&#10;一人当たり面積">
          <a:extLst>
            <a:ext uri="{FF2B5EF4-FFF2-40B4-BE49-F238E27FC236}">
              <a16:creationId xmlns:a16="http://schemas.microsoft.com/office/drawing/2014/main" id="{00000000-0008-0000-0100-000059030000}"/>
            </a:ext>
          </a:extLst>
        </xdr:cNvPr>
        <xdr:cNvSpPr txBox="1"/>
      </xdr:nvSpPr>
      <xdr:spPr>
        <a:xfrm>
          <a:off x="18561127" y="1822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123462</xdr:rowOff>
    </xdr:from>
    <xdr:ext cx="469744" cy="259045"/>
    <xdr:sp macro="" textlink="">
      <xdr:nvSpPr>
        <xdr:cNvPr id="858" name="n_2mainValue【公民館】&#10;一人当たり面積">
          <a:extLst>
            <a:ext uri="{FF2B5EF4-FFF2-40B4-BE49-F238E27FC236}">
              <a16:creationId xmlns:a16="http://schemas.microsoft.com/office/drawing/2014/main" id="{00000000-0008-0000-0100-00005A030000}"/>
            </a:ext>
          </a:extLst>
        </xdr:cNvPr>
        <xdr:cNvSpPr txBox="1"/>
      </xdr:nvSpPr>
      <xdr:spPr>
        <a:xfrm>
          <a:off x="17776267" y="1822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124604</xdr:rowOff>
    </xdr:from>
    <xdr:ext cx="469744" cy="259045"/>
    <xdr:sp macro="" textlink="">
      <xdr:nvSpPr>
        <xdr:cNvPr id="859" name="n_3mainValue【公民館】&#10;一人当たり面積">
          <a:extLst>
            <a:ext uri="{FF2B5EF4-FFF2-40B4-BE49-F238E27FC236}">
              <a16:creationId xmlns:a16="http://schemas.microsoft.com/office/drawing/2014/main" id="{00000000-0008-0000-0100-00005B030000}"/>
            </a:ext>
          </a:extLst>
        </xdr:cNvPr>
        <xdr:cNvSpPr txBox="1"/>
      </xdr:nvSpPr>
      <xdr:spPr>
        <a:xfrm>
          <a:off x="17001567" y="182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125365</xdr:rowOff>
    </xdr:from>
    <xdr:ext cx="469744" cy="259045"/>
    <xdr:sp macro="" textlink="">
      <xdr:nvSpPr>
        <xdr:cNvPr id="860" name="n_4mainValue【公民館】&#10;一人当たり面積">
          <a:extLst>
            <a:ext uri="{FF2B5EF4-FFF2-40B4-BE49-F238E27FC236}">
              <a16:creationId xmlns:a16="http://schemas.microsoft.com/office/drawing/2014/main" id="{00000000-0008-0000-0100-00005C030000}"/>
            </a:ext>
          </a:extLst>
        </xdr:cNvPr>
        <xdr:cNvSpPr txBox="1"/>
      </xdr:nvSpPr>
      <xdr:spPr>
        <a:xfrm>
          <a:off x="16226867" y="1823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00000000-0008-0000-0100-00005D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00000000-0008-0000-0100-00005E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00000000-0008-0000-0100-00005F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類似団体と比較して特に有形固定資産減価償却率が高くなっている施設類型は、学校施設、児童館、公民館である。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学校施設については、小学校、中学校ともに昭和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年代に建設し、平成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は小・中学校校舎や体育館の耐震補強工事を実施している。なお、小学校移転新築事業の令和７年度完了により、学校施設の有形固定資産減価償却率は令和８年度以降に大きく変動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児童館については、築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年を超え有形固定資産減価償却率が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％となっているが、移転新築する小学校内に放課後児童クラブを整備し、児童館の機能を移転させるため、今後は除却を含めた施設運用を検討している。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公営住宅については、東日本大震災からの復旧・復興事業等によって整備されたものが多いため、有形固定資産減価償却率が類似団体に比べ低くなっているが、今後の維持管理経費の増加や更新時期の平準化に留意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3,975
3,951
80.80
4,435,491
4,209,141
207,045
2,255,523
4,322,472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84365</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086225" y="5600156"/>
          <a:ext cx="0" cy="1357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124960" y="69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84365</xdr:rowOff>
    </xdr:from>
    <xdr:to>
      <xdr:col>24</xdr:col>
      <xdr:colOff>152400</xdr:colOff>
      <xdr:row>41</xdr:row>
      <xdr:rowOff>84365</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020820" y="6957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124960" y="5379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020820" y="5600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115224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124960" y="5814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92347</xdr:rowOff>
    </xdr:from>
    <xdr:to>
      <xdr:col>24</xdr:col>
      <xdr:colOff>114300</xdr:colOff>
      <xdr:row>36</xdr:row>
      <xdr:rowOff>22497</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036060" y="59597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48260</xdr:rowOff>
    </xdr:from>
    <xdr:to>
      <xdr:col>20</xdr:col>
      <xdr:colOff>38100</xdr:colOff>
      <xdr:row>35</xdr:row>
      <xdr:rowOff>149860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312160" y="5915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15603</xdr:rowOff>
    </xdr:from>
    <xdr:to>
      <xdr:col>15</xdr:col>
      <xdr:colOff>101600</xdr:colOff>
      <xdr:row>35</xdr:row>
      <xdr:rowOff>117203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5146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58057</xdr:rowOff>
    </xdr:from>
    <xdr:to>
      <xdr:col>10</xdr:col>
      <xdr:colOff>165100</xdr:colOff>
      <xdr:row>38</xdr:row>
      <xdr:rowOff>159657</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739900" y="642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170724</xdr:rowOff>
    </xdr:from>
    <xdr:to>
      <xdr:col>6</xdr:col>
      <xdr:colOff>38100</xdr:colOff>
      <xdr:row>38</xdr:row>
      <xdr:rowOff>100874</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965200" y="63734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036060" y="641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20155</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124960" y="6390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9072</xdr:rowOff>
    </xdr:from>
    <xdr:to>
      <xdr:col>20</xdr:col>
      <xdr:colOff>38100</xdr:colOff>
      <xdr:row>38</xdr:row>
      <xdr:rowOff>110672</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312160" y="63793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59872</xdr:rowOff>
    </xdr:from>
    <xdr:to>
      <xdr:col>24</xdr:col>
      <xdr:colOff>63500</xdr:colOff>
      <xdr:row>38</xdr:row>
      <xdr:rowOff>92528</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355340" y="6430192"/>
          <a:ext cx="73152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147864</xdr:rowOff>
    </xdr:from>
    <xdr:to>
      <xdr:col>15</xdr:col>
      <xdr:colOff>101600</xdr:colOff>
      <xdr:row>38</xdr:row>
      <xdr:rowOff>78014</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514600" y="6350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27215</xdr:rowOff>
    </xdr:from>
    <xdr:to>
      <xdr:col>19</xdr:col>
      <xdr:colOff>177800</xdr:colOff>
      <xdr:row>38</xdr:row>
      <xdr:rowOff>59872</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565400" y="6397535"/>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115207</xdr:rowOff>
    </xdr:from>
    <xdr:to>
      <xdr:col>10</xdr:col>
      <xdr:colOff>165100</xdr:colOff>
      <xdr:row>38</xdr:row>
      <xdr:rowOff>45357</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739900" y="63178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166007</xdr:rowOff>
    </xdr:from>
    <xdr:to>
      <xdr:col>15</xdr:col>
      <xdr:colOff>50800</xdr:colOff>
      <xdr:row>38</xdr:row>
      <xdr:rowOff>27215</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1790700" y="6368687"/>
          <a:ext cx="77470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965200" y="628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166007</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008380" y="6336030"/>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166387</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17056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133730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385704" y="566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150784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611004" y="6521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92001</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836304" y="64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101799</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170564" y="647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69142</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385704" y="64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61884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61100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83630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83058</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9219565" y="5642610"/>
          <a:ext cx="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86885</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9258300" y="696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83058</xdr:rowOff>
    </xdr:from>
    <xdr:to>
      <xdr:col>55</xdr:col>
      <xdr:colOff>88900</xdr:colOff>
      <xdr:row>41</xdr:row>
      <xdr:rowOff>83058</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9154160" y="6956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925830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915416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169435</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9258300" y="6372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146558</xdr:rowOff>
    </xdr:from>
    <xdr:to>
      <xdr:col>55</xdr:col>
      <xdr:colOff>50800</xdr:colOff>
      <xdr:row>39</xdr:row>
      <xdr:rowOff>76708</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9192260" y="65168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157988</xdr:rowOff>
    </xdr:from>
    <xdr:to>
      <xdr:col>50</xdr:col>
      <xdr:colOff>165100</xdr:colOff>
      <xdr:row>39</xdr:row>
      <xdr:rowOff>88138</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844550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167132</xdr:rowOff>
    </xdr:from>
    <xdr:to>
      <xdr:col>46</xdr:col>
      <xdr:colOff>38100</xdr:colOff>
      <xdr:row>39</xdr:row>
      <xdr:rowOff>97282</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7670800" y="65374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29972</xdr:rowOff>
    </xdr:from>
    <xdr:to>
      <xdr:col>41</xdr:col>
      <xdr:colOff>101600</xdr:colOff>
      <xdr:row>39</xdr:row>
      <xdr:rowOff>131572</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687324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137414</xdr:rowOff>
    </xdr:from>
    <xdr:to>
      <xdr:col>36</xdr:col>
      <xdr:colOff>165100</xdr:colOff>
      <xdr:row>39</xdr:row>
      <xdr:rowOff>67564</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098540" y="65077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254</xdr:rowOff>
    </xdr:from>
    <xdr:to>
      <xdr:col>55</xdr:col>
      <xdr:colOff>50800</xdr:colOff>
      <xdr:row>39</xdr:row>
      <xdr:rowOff>101854</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9192260" y="65382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150131</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9258300" y="652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4826</xdr:rowOff>
    </xdr:from>
    <xdr:to>
      <xdr:col>50</xdr:col>
      <xdr:colOff>165100</xdr:colOff>
      <xdr:row>39</xdr:row>
      <xdr:rowOff>106426</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8445500" y="65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51054</xdr:rowOff>
    </xdr:from>
    <xdr:to>
      <xdr:col>55</xdr:col>
      <xdr:colOff>0</xdr:colOff>
      <xdr:row>39</xdr:row>
      <xdr:rowOff>55626</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8496300" y="6589014"/>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7670800" y="6551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55626</xdr:rowOff>
    </xdr:from>
    <xdr:to>
      <xdr:col>50</xdr:col>
      <xdr:colOff>114300</xdr:colOff>
      <xdr:row>39</xdr:row>
      <xdr:rowOff>64770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7713980" y="6593586"/>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20828</xdr:rowOff>
    </xdr:from>
    <xdr:to>
      <xdr:col>41</xdr:col>
      <xdr:colOff>101600</xdr:colOff>
      <xdr:row>39</xdr:row>
      <xdr:rowOff>122428</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687324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71628</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6924040" y="6602730"/>
          <a:ext cx="78994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09854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71628</xdr:rowOff>
    </xdr:from>
    <xdr:to>
      <xdr:col>41</xdr:col>
      <xdr:colOff>50800</xdr:colOff>
      <xdr:row>39</xdr:row>
      <xdr:rowOff>76200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6149340" y="660958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104665</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827158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113809</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7509587" y="631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122699</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6712027" y="666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84091</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5937327" y="628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97553</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8271587" y="663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7509587"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138955</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6712027" y="63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118127</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59373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32385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086225" y="925258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150512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124960" y="9035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32385</xdr:rowOff>
    </xdr:from>
    <xdr:to>
      <xdr:col>24</xdr:col>
      <xdr:colOff>152400</xdr:colOff>
      <xdr:row>55</xdr:row>
      <xdr:rowOff>32385</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020820" y="9252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124477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124960" y="1001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036060" y="1016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312160" y="10106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5146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166370</xdr:rowOff>
    </xdr:from>
    <xdr:to>
      <xdr:col>10</xdr:col>
      <xdr:colOff>165100</xdr:colOff>
      <xdr:row>59</xdr:row>
      <xdr:rowOff>96520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739900" y="9889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xdr:rowOff>
    </xdr:from>
    <xdr:to>
      <xdr:col>6</xdr:col>
      <xdr:colOff>38100</xdr:colOff>
      <xdr:row>61</xdr:row>
      <xdr:rowOff>106045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965200" y="102304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71120</xdr:rowOff>
    </xdr:from>
    <xdr:to>
      <xdr:col>24</xdr:col>
      <xdr:colOff>114300</xdr:colOff>
      <xdr:row>62</xdr:row>
      <xdr:rowOff>1270</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036060" y="1029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49547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124960"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34925</xdr:rowOff>
    </xdr:from>
    <xdr:to>
      <xdr:col>20</xdr:col>
      <xdr:colOff>38100</xdr:colOff>
      <xdr:row>61</xdr:row>
      <xdr:rowOff>136525</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312160" y="102609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85725</xdr:rowOff>
    </xdr:from>
    <xdr:to>
      <xdr:col>24</xdr:col>
      <xdr:colOff>63500</xdr:colOff>
      <xdr:row>61</xdr:row>
      <xdr:rowOff>121920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355340" y="10311765"/>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13970</xdr:rowOff>
    </xdr:from>
    <xdr:to>
      <xdr:col>15</xdr:col>
      <xdr:colOff>101600</xdr:colOff>
      <xdr:row>61</xdr:row>
      <xdr:rowOff>115570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5146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64770</xdr:rowOff>
    </xdr:from>
    <xdr:to>
      <xdr:col>19</xdr:col>
      <xdr:colOff>177800</xdr:colOff>
      <xdr:row>61</xdr:row>
      <xdr:rowOff>85725</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565400" y="10290810"/>
          <a:ext cx="78994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149225</xdr:rowOff>
    </xdr:from>
    <xdr:to>
      <xdr:col>10</xdr:col>
      <xdr:colOff>165100</xdr:colOff>
      <xdr:row>61</xdr:row>
      <xdr:rowOff>79375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739900" y="10207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28575</xdr:rowOff>
    </xdr:from>
    <xdr:to>
      <xdr:col>15</xdr:col>
      <xdr:colOff>50800</xdr:colOff>
      <xdr:row>61</xdr:row>
      <xdr:rowOff>64770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1790700" y="1025461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126365</xdr:rowOff>
    </xdr:from>
    <xdr:to>
      <xdr:col>6</xdr:col>
      <xdr:colOff>38100</xdr:colOff>
      <xdr:row>61</xdr:row>
      <xdr:rowOff>56515</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965200" y="101847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5715</xdr:rowOff>
    </xdr:from>
    <xdr:to>
      <xdr:col>10</xdr:col>
      <xdr:colOff>114300</xdr:colOff>
      <xdr:row>61</xdr:row>
      <xdr:rowOff>28575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008380" y="10231755"/>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166387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17056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3857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113047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61100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97172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83630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127652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17056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106697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38570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70502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61100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73042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83630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64</xdr:row>
      <xdr:rowOff>22860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9219565" y="929259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26687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9258300"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22860</xdr:rowOff>
    </xdr:from>
    <xdr:to>
      <xdr:col>55</xdr:col>
      <xdr:colOff>88900</xdr:colOff>
      <xdr:row>64</xdr:row>
      <xdr:rowOff>22860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9154160" y="10751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19067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9258300" y="907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9154160" y="929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131335</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9258300" y="10189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108458</xdr:rowOff>
    </xdr:from>
    <xdr:to>
      <xdr:col>55</xdr:col>
      <xdr:colOff>50800</xdr:colOff>
      <xdr:row>62</xdr:row>
      <xdr:rowOff>38608</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9192260" y="103344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161798</xdr:rowOff>
    </xdr:from>
    <xdr:to>
      <xdr:col>50</xdr:col>
      <xdr:colOff>165100</xdr:colOff>
      <xdr:row>62</xdr:row>
      <xdr:rowOff>91948</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8445500" y="10387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9017</xdr:rowOff>
    </xdr:from>
    <xdr:to>
      <xdr:col>46</xdr:col>
      <xdr:colOff>38100</xdr:colOff>
      <xdr:row>62</xdr:row>
      <xdr:rowOff>110617</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7670800" y="104026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157988</xdr:rowOff>
    </xdr:from>
    <xdr:to>
      <xdr:col>41</xdr:col>
      <xdr:colOff>101600</xdr:colOff>
      <xdr:row>62</xdr:row>
      <xdr:rowOff>88138</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6873240" y="103840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7493</xdr:rowOff>
    </xdr:from>
    <xdr:to>
      <xdr:col>36</xdr:col>
      <xdr:colOff>165100</xdr:colOff>
      <xdr:row>62</xdr:row>
      <xdr:rowOff>109093</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098540" y="1040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141986</xdr:rowOff>
    </xdr:from>
    <xdr:to>
      <xdr:col>55</xdr:col>
      <xdr:colOff>50800</xdr:colOff>
      <xdr:row>62</xdr:row>
      <xdr:rowOff>72136</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9192260" y="103680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120413</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9258300" y="1034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147320</xdr:rowOff>
    </xdr:from>
    <xdr:to>
      <xdr:col>50</xdr:col>
      <xdr:colOff>165100</xdr:colOff>
      <xdr:row>62</xdr:row>
      <xdr:rowOff>77470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8445500" y="1037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21336</xdr:rowOff>
    </xdr:from>
    <xdr:to>
      <xdr:col>55</xdr:col>
      <xdr:colOff>0</xdr:colOff>
      <xdr:row>62</xdr:row>
      <xdr:rowOff>26670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8496300" y="10415016"/>
          <a:ext cx="7239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154559</xdr:rowOff>
    </xdr:from>
    <xdr:to>
      <xdr:col>46</xdr:col>
      <xdr:colOff>38100</xdr:colOff>
      <xdr:row>62</xdr:row>
      <xdr:rowOff>84709</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7670800" y="103805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26670</xdr:rowOff>
    </xdr:from>
    <xdr:to>
      <xdr:col>50</xdr:col>
      <xdr:colOff>114300</xdr:colOff>
      <xdr:row>62</xdr:row>
      <xdr:rowOff>33909</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7713980" y="10420350"/>
          <a:ext cx="78232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160655</xdr:rowOff>
    </xdr:from>
    <xdr:to>
      <xdr:col>41</xdr:col>
      <xdr:colOff>101600</xdr:colOff>
      <xdr:row>62</xdr:row>
      <xdr:rowOff>90805</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6873240" y="10386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33909</xdr:rowOff>
    </xdr:from>
    <xdr:to>
      <xdr:col>45</xdr:col>
      <xdr:colOff>177800</xdr:colOff>
      <xdr:row>62</xdr:row>
      <xdr:rowOff>40005</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6924040" y="10427589"/>
          <a:ext cx="78994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165227</xdr:rowOff>
    </xdr:from>
    <xdr:to>
      <xdr:col>36</xdr:col>
      <xdr:colOff>165100</xdr:colOff>
      <xdr:row>62</xdr:row>
      <xdr:rowOff>95377</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098540" y="103912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40005</xdr:rowOff>
    </xdr:from>
    <xdr:to>
      <xdr:col>41</xdr:col>
      <xdr:colOff>50800</xdr:colOff>
      <xdr:row>62</xdr:row>
      <xdr:rowOff>44577</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6149340" y="10433685"/>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83075</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8271587" y="1047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101744</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7509587" y="1049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104665</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6712027" y="1016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100220</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5937327" y="1049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93997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827158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101236</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7509587" y="1015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81932</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6712027" y="1047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111904</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5937327" y="101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200-00001D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110489</xdr:rowOff>
    </xdr:from>
    <xdr:to>
      <xdr:col>24</xdr:col>
      <xdr:colOff>62865</xdr:colOff>
      <xdr:row>86</xdr:row>
      <xdr:rowOff>81914</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flipV="1">
          <a:off x="4086225" y="13018769"/>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0000000-0008-0000-0200-00001F010000}"/>
            </a:ext>
          </a:extLst>
        </xdr:cNvPr>
        <xdr:cNvSpPr txBox="1"/>
      </xdr:nvSpPr>
      <xdr:spPr>
        <a:xfrm>
          <a:off x="4124960" y="1450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4020820" y="144989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57166</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200-000021010000}"/>
            </a:ext>
          </a:extLst>
        </xdr:cNvPr>
        <xdr:cNvSpPr txBox="1"/>
      </xdr:nvSpPr>
      <xdr:spPr>
        <a:xfrm>
          <a:off x="4124960" y="12797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110489</xdr:rowOff>
    </xdr:from>
    <xdr:to>
      <xdr:col>24</xdr:col>
      <xdr:colOff>152400</xdr:colOff>
      <xdr:row>77</xdr:row>
      <xdr:rowOff>110489</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4020820" y="13018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25416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200-000023010000}"/>
            </a:ext>
          </a:extLst>
        </xdr:cNvPr>
        <xdr:cNvSpPr txBox="1"/>
      </xdr:nvSpPr>
      <xdr:spPr>
        <a:xfrm>
          <a:off x="4124960" y="13436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2539</xdr:rowOff>
    </xdr:from>
    <xdr:to>
      <xdr:col>24</xdr:col>
      <xdr:colOff>114300</xdr:colOff>
      <xdr:row>81</xdr:row>
      <xdr:rowOff>104139</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4036060" y="1358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160655</xdr:rowOff>
    </xdr:from>
    <xdr:to>
      <xdr:col>20</xdr:col>
      <xdr:colOff>38100</xdr:colOff>
      <xdr:row>81</xdr:row>
      <xdr:rowOff>90805</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3312160" y="135718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120650</xdr:rowOff>
    </xdr:from>
    <xdr:to>
      <xdr:col>15</xdr:col>
      <xdr:colOff>101600</xdr:colOff>
      <xdr:row>81</xdr:row>
      <xdr:rowOff>50800</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2514600" y="13531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164464</xdr:rowOff>
    </xdr:from>
    <xdr:to>
      <xdr:col>10</xdr:col>
      <xdr:colOff>165100</xdr:colOff>
      <xdr:row>81</xdr:row>
      <xdr:rowOff>94614</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1739900" y="135756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21589</xdr:rowOff>
    </xdr:from>
    <xdr:to>
      <xdr:col>6</xdr:col>
      <xdr:colOff>38100</xdr:colOff>
      <xdr:row>81</xdr:row>
      <xdr:rowOff>123189</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965200" y="136004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135889</xdr:rowOff>
    </xdr:from>
    <xdr:to>
      <xdr:col>24</xdr:col>
      <xdr:colOff>114300</xdr:colOff>
      <xdr:row>82</xdr:row>
      <xdr:rowOff>66039</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4036060" y="13714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114316</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200-00002F010000}"/>
            </a:ext>
          </a:extLst>
        </xdr:cNvPr>
        <xdr:cNvSpPr txBox="1"/>
      </xdr:nvSpPr>
      <xdr:spPr>
        <a:xfrm>
          <a:off x="4124960" y="13693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55880</xdr:rowOff>
    </xdr:from>
    <xdr:to>
      <xdr:col>20</xdr:col>
      <xdr:colOff>38100</xdr:colOff>
      <xdr:row>81</xdr:row>
      <xdr:rowOff>157480</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3312160" y="13634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106680</xdr:rowOff>
    </xdr:from>
    <xdr:to>
      <xdr:col>24</xdr:col>
      <xdr:colOff>63500</xdr:colOff>
      <xdr:row>82</xdr:row>
      <xdr:rowOff>15239</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3355340" y="13685520"/>
          <a:ext cx="731520" cy="7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147320</xdr:rowOff>
    </xdr:from>
    <xdr:to>
      <xdr:col>15</xdr:col>
      <xdr:colOff>101600</xdr:colOff>
      <xdr:row>81</xdr:row>
      <xdr:rowOff>77470</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2514600" y="13558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26670</xdr:rowOff>
    </xdr:from>
    <xdr:to>
      <xdr:col>19</xdr:col>
      <xdr:colOff>177800</xdr:colOff>
      <xdr:row>81</xdr:row>
      <xdr:rowOff>106680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2565400" y="13605510"/>
          <a:ext cx="78994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67311</xdr:rowOff>
    </xdr:from>
    <xdr:to>
      <xdr:col>10</xdr:col>
      <xdr:colOff>165100</xdr:colOff>
      <xdr:row>80</xdr:row>
      <xdr:rowOff>168911</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17399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118111</xdr:rowOff>
    </xdr:from>
    <xdr:to>
      <xdr:col>15</xdr:col>
      <xdr:colOff>50800</xdr:colOff>
      <xdr:row>81</xdr:row>
      <xdr:rowOff>26670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790700" y="13529311"/>
          <a:ext cx="774700" cy="7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158750</xdr:rowOff>
    </xdr:from>
    <xdr:to>
      <xdr:col>6</xdr:col>
      <xdr:colOff>38100</xdr:colOff>
      <xdr:row>80</xdr:row>
      <xdr:rowOff>88900</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965200" y="13402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38100</xdr:rowOff>
    </xdr:from>
    <xdr:to>
      <xdr:col>10</xdr:col>
      <xdr:colOff>114300</xdr:colOff>
      <xdr:row>80</xdr:row>
      <xdr:rowOff>118111</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008380" y="13449300"/>
          <a:ext cx="78232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107332</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200-000038010000}"/>
            </a:ext>
          </a:extLst>
        </xdr:cNvPr>
        <xdr:cNvSpPr txBox="1"/>
      </xdr:nvSpPr>
      <xdr:spPr>
        <a:xfrm>
          <a:off x="3170564" y="1335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67327</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200-000039010000}"/>
            </a:ext>
          </a:extLst>
        </xdr:cNvPr>
        <xdr:cNvSpPr txBox="1"/>
      </xdr:nvSpPr>
      <xdr:spPr>
        <a:xfrm>
          <a:off x="2385704" y="1331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85741</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200-00003A010000}"/>
            </a:ext>
          </a:extLst>
        </xdr:cNvPr>
        <xdr:cNvSpPr txBox="1"/>
      </xdr:nvSpPr>
      <xdr:spPr>
        <a:xfrm>
          <a:off x="1611004" y="1366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114316</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200-00003B010000}"/>
            </a:ext>
          </a:extLst>
        </xdr:cNvPr>
        <xdr:cNvSpPr txBox="1"/>
      </xdr:nvSpPr>
      <xdr:spPr>
        <a:xfrm>
          <a:off x="836304" y="13693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148607</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200-00003C010000}"/>
            </a:ext>
          </a:extLst>
        </xdr:cNvPr>
        <xdr:cNvSpPr txBox="1"/>
      </xdr:nvSpPr>
      <xdr:spPr>
        <a:xfrm>
          <a:off x="317056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68597</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200-00003D010000}"/>
            </a:ext>
          </a:extLst>
        </xdr:cNvPr>
        <xdr:cNvSpPr txBox="1"/>
      </xdr:nvSpPr>
      <xdr:spPr>
        <a:xfrm>
          <a:off x="2385704" y="1364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13988</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200-00003E010000}"/>
            </a:ext>
          </a:extLst>
        </xdr:cNvPr>
        <xdr:cNvSpPr txBox="1"/>
      </xdr:nvSpPr>
      <xdr:spPr>
        <a:xfrm>
          <a:off x="1611004" y="13257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105427</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200-00003F010000}"/>
            </a:ext>
          </a:extLst>
        </xdr:cNvPr>
        <xdr:cNvSpPr txBox="1"/>
      </xdr:nvSpPr>
      <xdr:spPr>
        <a:xfrm>
          <a:off x="83630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200-000054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170459</xdr:rowOff>
    </xdr:from>
    <xdr:to>
      <xdr:col>54</xdr:col>
      <xdr:colOff>189865</xdr:colOff>
      <xdr:row>86</xdr:row>
      <xdr:rowOff>24385</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flipV="1">
          <a:off x="9219565" y="13246379"/>
          <a:ext cx="0" cy="1195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200-000056010000}"/>
            </a:ext>
          </a:extLst>
        </xdr:cNvPr>
        <xdr:cNvSpPr txBox="1"/>
      </xdr:nvSpPr>
      <xdr:spPr>
        <a:xfrm>
          <a:off x="925830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915416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117136</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200-000058010000}"/>
            </a:ext>
          </a:extLst>
        </xdr:cNvPr>
        <xdr:cNvSpPr txBox="1"/>
      </xdr:nvSpPr>
      <xdr:spPr>
        <a:xfrm>
          <a:off x="9258300" y="1302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170459</xdr:rowOff>
    </xdr:from>
    <xdr:to>
      <xdr:col>55</xdr:col>
      <xdr:colOff>88900</xdr:colOff>
      <xdr:row>78</xdr:row>
      <xdr:rowOff>170459</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9154160" y="13246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129506</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200-00005A010000}"/>
            </a:ext>
          </a:extLst>
        </xdr:cNvPr>
        <xdr:cNvSpPr txBox="1"/>
      </xdr:nvSpPr>
      <xdr:spPr>
        <a:xfrm>
          <a:off x="9258300" y="14043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106629</xdr:rowOff>
    </xdr:from>
    <xdr:to>
      <xdr:col>55</xdr:col>
      <xdr:colOff>50800</xdr:colOff>
      <xdr:row>85</xdr:row>
      <xdr:rowOff>36779</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9192260" y="141883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140919</xdr:rowOff>
    </xdr:from>
    <xdr:to>
      <xdr:col>50</xdr:col>
      <xdr:colOff>165100</xdr:colOff>
      <xdr:row>85</xdr:row>
      <xdr:rowOff>71069</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8445500" y="14222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7670800" y="14222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140691</xdr:rowOff>
    </xdr:from>
    <xdr:to>
      <xdr:col>41</xdr:col>
      <xdr:colOff>101600</xdr:colOff>
      <xdr:row>85</xdr:row>
      <xdr:rowOff>70841</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6873240" y="142224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132004</xdr:rowOff>
    </xdr:from>
    <xdr:to>
      <xdr:col>36</xdr:col>
      <xdr:colOff>165100</xdr:colOff>
      <xdr:row>85</xdr:row>
      <xdr:rowOff>62154</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6098540" y="142137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130403</xdr:rowOff>
    </xdr:from>
    <xdr:to>
      <xdr:col>55</xdr:col>
      <xdr:colOff>50800</xdr:colOff>
      <xdr:row>86</xdr:row>
      <xdr:rowOff>60553</xdr:rowOff>
    </xdr:to>
    <xdr:sp macro="" textlink="">
      <xdr:nvSpPr>
        <xdr:cNvPr id="357" name="楕円 356">
          <a:extLst>
            <a:ext uri="{FF2B5EF4-FFF2-40B4-BE49-F238E27FC236}">
              <a16:creationId xmlns:a16="http://schemas.microsoft.com/office/drawing/2014/main" id="{00000000-0008-0000-0200-000065010000}"/>
            </a:ext>
          </a:extLst>
        </xdr:cNvPr>
        <xdr:cNvSpPr/>
      </xdr:nvSpPr>
      <xdr:spPr>
        <a:xfrm>
          <a:off x="9192260" y="143798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45330</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200-000066010000}"/>
            </a:ext>
          </a:extLst>
        </xdr:cNvPr>
        <xdr:cNvSpPr txBox="1"/>
      </xdr:nvSpPr>
      <xdr:spPr>
        <a:xfrm>
          <a:off x="9258300" y="1429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130860</xdr:rowOff>
    </xdr:from>
    <xdr:to>
      <xdr:col>50</xdr:col>
      <xdr:colOff>165100</xdr:colOff>
      <xdr:row>86</xdr:row>
      <xdr:rowOff>61010</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8445500" y="14380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9753</xdr:rowOff>
    </xdr:from>
    <xdr:to>
      <xdr:col>55</xdr:col>
      <xdr:colOff>0</xdr:colOff>
      <xdr:row>86</xdr:row>
      <xdr:rowOff>10210</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flipV="1">
          <a:off x="8496300" y="14426793"/>
          <a:ext cx="7239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131318</xdr:rowOff>
    </xdr:from>
    <xdr:to>
      <xdr:col>46</xdr:col>
      <xdr:colOff>38100</xdr:colOff>
      <xdr:row>86</xdr:row>
      <xdr:rowOff>61468</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7670800" y="143807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10210</xdr:rowOff>
    </xdr:from>
    <xdr:to>
      <xdr:col>50</xdr:col>
      <xdr:colOff>114300</xdr:colOff>
      <xdr:row>86</xdr:row>
      <xdr:rowOff>10668</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7713980" y="14427250"/>
          <a:ext cx="78232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131775</xdr:rowOff>
    </xdr:from>
    <xdr:to>
      <xdr:col>41</xdr:col>
      <xdr:colOff>101600</xdr:colOff>
      <xdr:row>86</xdr:row>
      <xdr:rowOff>61925</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6873240" y="14381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10668</xdr:rowOff>
    </xdr:from>
    <xdr:to>
      <xdr:col>45</xdr:col>
      <xdr:colOff>177800</xdr:colOff>
      <xdr:row>86</xdr:row>
      <xdr:rowOff>11125</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flipV="1">
          <a:off x="6924040" y="14427708"/>
          <a:ext cx="78994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132004</xdr:rowOff>
    </xdr:from>
    <xdr:to>
      <xdr:col>36</xdr:col>
      <xdr:colOff>165100</xdr:colOff>
      <xdr:row>86</xdr:row>
      <xdr:rowOff>62154</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6098540" y="143814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11125</xdr:rowOff>
    </xdr:from>
    <xdr:to>
      <xdr:col>41</xdr:col>
      <xdr:colOff>50800</xdr:colOff>
      <xdr:row>86</xdr:row>
      <xdr:rowOff>11354</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flipV="1">
          <a:off x="6149340" y="14428165"/>
          <a:ext cx="7747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87596</xdr:rowOff>
    </xdr:from>
    <xdr:ext cx="469744" cy="259045"/>
    <xdr:sp macro="" textlink="">
      <xdr:nvSpPr>
        <xdr:cNvPr id="367" name="n_1aveValue【福祉施設】&#10;一人当たり面積">
          <a:extLst>
            <a:ext uri="{FF2B5EF4-FFF2-40B4-BE49-F238E27FC236}">
              <a16:creationId xmlns:a16="http://schemas.microsoft.com/office/drawing/2014/main" id="{00000000-0008-0000-0200-00006F010000}"/>
            </a:ext>
          </a:extLst>
        </xdr:cNvPr>
        <xdr:cNvSpPr txBox="1"/>
      </xdr:nvSpPr>
      <xdr:spPr>
        <a:xfrm>
          <a:off x="8271587" y="1400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368" name="n_2aveValue【福祉施設】&#10;一人当たり面積">
          <a:extLst>
            <a:ext uri="{FF2B5EF4-FFF2-40B4-BE49-F238E27FC236}">
              <a16:creationId xmlns:a16="http://schemas.microsoft.com/office/drawing/2014/main" id="{00000000-0008-0000-0200-000070010000}"/>
            </a:ext>
          </a:extLst>
        </xdr:cNvPr>
        <xdr:cNvSpPr txBox="1"/>
      </xdr:nvSpPr>
      <xdr:spPr>
        <a:xfrm>
          <a:off x="7509587" y="1400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87368</xdr:rowOff>
    </xdr:from>
    <xdr:ext cx="469744" cy="259045"/>
    <xdr:sp macro="" textlink="">
      <xdr:nvSpPr>
        <xdr:cNvPr id="369" name="n_3aveValue【福祉施設】&#10;一人当たり面積">
          <a:extLst>
            <a:ext uri="{FF2B5EF4-FFF2-40B4-BE49-F238E27FC236}">
              <a16:creationId xmlns:a16="http://schemas.microsoft.com/office/drawing/2014/main" id="{00000000-0008-0000-0200-000071010000}"/>
            </a:ext>
          </a:extLst>
        </xdr:cNvPr>
        <xdr:cNvSpPr txBox="1"/>
      </xdr:nvSpPr>
      <xdr:spPr>
        <a:xfrm>
          <a:off x="6712027" y="140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78681</xdr:rowOff>
    </xdr:from>
    <xdr:ext cx="469744" cy="259045"/>
    <xdr:sp macro="" textlink="">
      <xdr:nvSpPr>
        <xdr:cNvPr id="370" name="n_4aveValue【福祉施設】&#10;一人当たり面積">
          <a:extLst>
            <a:ext uri="{FF2B5EF4-FFF2-40B4-BE49-F238E27FC236}">
              <a16:creationId xmlns:a16="http://schemas.microsoft.com/office/drawing/2014/main" id="{00000000-0008-0000-0200-000072010000}"/>
            </a:ext>
          </a:extLst>
        </xdr:cNvPr>
        <xdr:cNvSpPr txBox="1"/>
      </xdr:nvSpPr>
      <xdr:spPr>
        <a:xfrm>
          <a:off x="5937327" y="1399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52137</xdr:rowOff>
    </xdr:from>
    <xdr:ext cx="469744" cy="259045"/>
    <xdr:sp macro="" textlink="">
      <xdr:nvSpPr>
        <xdr:cNvPr id="371" name="n_1mainValue【福祉施設】&#10;一人当たり面積">
          <a:extLst>
            <a:ext uri="{FF2B5EF4-FFF2-40B4-BE49-F238E27FC236}">
              <a16:creationId xmlns:a16="http://schemas.microsoft.com/office/drawing/2014/main" id="{00000000-0008-0000-0200-000073010000}"/>
            </a:ext>
          </a:extLst>
        </xdr:cNvPr>
        <xdr:cNvSpPr txBox="1"/>
      </xdr:nvSpPr>
      <xdr:spPr>
        <a:xfrm>
          <a:off x="8271587" y="1446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52595</xdr:rowOff>
    </xdr:from>
    <xdr:ext cx="469744" cy="259045"/>
    <xdr:sp macro="" textlink="">
      <xdr:nvSpPr>
        <xdr:cNvPr id="372" name="n_2mainValue【福祉施設】&#10;一人当たり面積">
          <a:extLst>
            <a:ext uri="{FF2B5EF4-FFF2-40B4-BE49-F238E27FC236}">
              <a16:creationId xmlns:a16="http://schemas.microsoft.com/office/drawing/2014/main" id="{00000000-0008-0000-0200-000074010000}"/>
            </a:ext>
          </a:extLst>
        </xdr:cNvPr>
        <xdr:cNvSpPr txBox="1"/>
      </xdr:nvSpPr>
      <xdr:spPr>
        <a:xfrm>
          <a:off x="7509587" y="1446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53052</xdr:rowOff>
    </xdr:from>
    <xdr:ext cx="469744" cy="259045"/>
    <xdr:sp macro="" textlink="">
      <xdr:nvSpPr>
        <xdr:cNvPr id="373" name="n_3mainValue【福祉施設】&#10;一人当たり面積">
          <a:extLst>
            <a:ext uri="{FF2B5EF4-FFF2-40B4-BE49-F238E27FC236}">
              <a16:creationId xmlns:a16="http://schemas.microsoft.com/office/drawing/2014/main" id="{00000000-0008-0000-0200-000075010000}"/>
            </a:ext>
          </a:extLst>
        </xdr:cNvPr>
        <xdr:cNvSpPr txBox="1"/>
      </xdr:nvSpPr>
      <xdr:spPr>
        <a:xfrm>
          <a:off x="6712027" y="1447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53281</xdr:rowOff>
    </xdr:from>
    <xdr:ext cx="469744" cy="259045"/>
    <xdr:sp macro="" textlink="">
      <xdr:nvSpPr>
        <xdr:cNvPr id="374" name="n_4mainValue【福祉施設】&#10;一人当たり面積">
          <a:extLst>
            <a:ext uri="{FF2B5EF4-FFF2-40B4-BE49-F238E27FC236}">
              <a16:creationId xmlns:a16="http://schemas.microsoft.com/office/drawing/2014/main" id="{00000000-0008-0000-0200-000076010000}"/>
            </a:ext>
          </a:extLst>
        </xdr:cNvPr>
        <xdr:cNvSpPr txBox="1"/>
      </xdr:nvSpPr>
      <xdr:spPr>
        <a:xfrm>
          <a:off x="5937327" y="1447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a:extLst>
            <a:ext uri="{FF2B5EF4-FFF2-40B4-BE49-F238E27FC236}">
              <a16:creationId xmlns:a16="http://schemas.microsoft.com/office/drawing/2014/main" id="{00000000-0008-0000-0200-00009F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99060</xdr:rowOff>
    </xdr:from>
    <xdr:to>
      <xdr:col>85</xdr:col>
      <xdr:colOff>126364</xdr:colOff>
      <xdr:row>40</xdr:row>
      <xdr:rowOff>72934</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flipV="1">
          <a:off x="14375764" y="5798820"/>
          <a:ext cx="0" cy="97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76761</xdr:rowOff>
    </xdr:from>
    <xdr:ext cx="405111" cy="259045"/>
    <xdr:sp macro="" textlink="">
      <xdr:nvSpPr>
        <xdr:cNvPr id="417" name="【一般廃棄物処理施設】&#10;有形固定資産減価償却率最小値テキスト">
          <a:extLst>
            <a:ext uri="{FF2B5EF4-FFF2-40B4-BE49-F238E27FC236}">
              <a16:creationId xmlns:a16="http://schemas.microsoft.com/office/drawing/2014/main" id="{00000000-0008-0000-0200-0000A1010000}"/>
            </a:ext>
          </a:extLst>
        </xdr:cNvPr>
        <xdr:cNvSpPr txBox="1"/>
      </xdr:nvSpPr>
      <xdr:spPr>
        <a:xfrm>
          <a:off x="14414500" y="678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72934</xdr:rowOff>
    </xdr:from>
    <xdr:to>
      <xdr:col>86</xdr:col>
      <xdr:colOff>25400</xdr:colOff>
      <xdr:row>40</xdr:row>
      <xdr:rowOff>72934</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4287500" y="67785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45737</xdr:rowOff>
    </xdr:from>
    <xdr:ext cx="405111" cy="259045"/>
    <xdr:sp macro="" textlink="">
      <xdr:nvSpPr>
        <xdr:cNvPr id="419" name="【一般廃棄物処理施設】&#10;有形固定資産減価償却率最大値テキスト">
          <a:extLst>
            <a:ext uri="{FF2B5EF4-FFF2-40B4-BE49-F238E27FC236}">
              <a16:creationId xmlns:a16="http://schemas.microsoft.com/office/drawing/2014/main" id="{00000000-0008-0000-0200-0000A3010000}"/>
            </a:ext>
          </a:extLst>
        </xdr:cNvPr>
        <xdr:cNvSpPr txBox="1"/>
      </xdr:nvSpPr>
      <xdr:spPr>
        <a:xfrm>
          <a:off x="144145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99060</xdr:rowOff>
    </xdr:from>
    <xdr:to>
      <xdr:col>86</xdr:col>
      <xdr:colOff>25400</xdr:colOff>
      <xdr:row>34</xdr:row>
      <xdr:rowOff>99060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4287500" y="5798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33219</xdr:rowOff>
    </xdr:from>
    <xdr:ext cx="405111" cy="259045"/>
    <xdr:sp macro="" textlink="">
      <xdr:nvSpPr>
        <xdr:cNvPr id="421" name="【一般廃棄物処理施設】&#10;有形固定資産減価償却率平均値テキスト">
          <a:extLst>
            <a:ext uri="{FF2B5EF4-FFF2-40B4-BE49-F238E27FC236}">
              <a16:creationId xmlns:a16="http://schemas.microsoft.com/office/drawing/2014/main" id="{00000000-0008-0000-0200-0000A5010000}"/>
            </a:ext>
          </a:extLst>
        </xdr:cNvPr>
        <xdr:cNvSpPr txBox="1"/>
      </xdr:nvSpPr>
      <xdr:spPr>
        <a:xfrm>
          <a:off x="14414500" y="6235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54792</xdr:rowOff>
    </xdr:from>
    <xdr:to>
      <xdr:col>85</xdr:col>
      <xdr:colOff>177800</xdr:colOff>
      <xdr:row>37</xdr:row>
      <xdr:rowOff>156392</xdr:rowOff>
    </xdr:to>
    <xdr:sp macro="" textlink="">
      <xdr:nvSpPr>
        <xdr:cNvPr id="422" name="フローチャート: 判断 421">
          <a:extLst>
            <a:ext uri="{FF2B5EF4-FFF2-40B4-BE49-F238E27FC236}">
              <a16:creationId xmlns:a16="http://schemas.microsoft.com/office/drawing/2014/main" id="{00000000-0008-0000-0200-0000A6010000}"/>
            </a:ext>
          </a:extLst>
        </xdr:cNvPr>
        <xdr:cNvSpPr/>
      </xdr:nvSpPr>
      <xdr:spPr>
        <a:xfrm>
          <a:off x="14325600" y="625747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92347</xdr:rowOff>
    </xdr:from>
    <xdr:to>
      <xdr:col>81</xdr:col>
      <xdr:colOff>101600</xdr:colOff>
      <xdr:row>38</xdr:row>
      <xdr:rowOff>22497</xdr:rowOff>
    </xdr:to>
    <xdr:sp macro="" textlink="">
      <xdr:nvSpPr>
        <xdr:cNvPr id="423" name="フローチャート: 判断 422">
          <a:extLst>
            <a:ext uri="{FF2B5EF4-FFF2-40B4-BE49-F238E27FC236}">
              <a16:creationId xmlns:a16="http://schemas.microsoft.com/office/drawing/2014/main" id="{00000000-0008-0000-0200-0000A7010000}"/>
            </a:ext>
          </a:extLst>
        </xdr:cNvPr>
        <xdr:cNvSpPr/>
      </xdr:nvSpPr>
      <xdr:spPr>
        <a:xfrm>
          <a:off x="13578840" y="6295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56424</xdr:rowOff>
    </xdr:from>
    <xdr:to>
      <xdr:col>76</xdr:col>
      <xdr:colOff>165100</xdr:colOff>
      <xdr:row>37</xdr:row>
      <xdr:rowOff>158024</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2804140" y="62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134801</xdr:rowOff>
    </xdr:from>
    <xdr:to>
      <xdr:col>72</xdr:col>
      <xdr:colOff>38100</xdr:colOff>
      <xdr:row>37</xdr:row>
      <xdr:rowOff>64951</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12029440" y="61698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7439</xdr:rowOff>
    </xdr:from>
    <xdr:to>
      <xdr:col>67</xdr:col>
      <xdr:colOff>101600</xdr:colOff>
      <xdr:row>37</xdr:row>
      <xdr:rowOff>109039</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1231880" y="621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48260</xdr:rowOff>
    </xdr:from>
    <xdr:to>
      <xdr:col>85</xdr:col>
      <xdr:colOff>177800</xdr:colOff>
      <xdr:row>34</xdr:row>
      <xdr:rowOff>149860</xdr:rowOff>
    </xdr:to>
    <xdr:sp macro="" textlink="">
      <xdr:nvSpPr>
        <xdr:cNvPr id="432" name="楕円 431">
          <a:extLst>
            <a:ext uri="{FF2B5EF4-FFF2-40B4-BE49-F238E27FC236}">
              <a16:creationId xmlns:a16="http://schemas.microsoft.com/office/drawing/2014/main" id="{00000000-0008-0000-0200-0000B0010000}"/>
            </a:ext>
          </a:extLst>
        </xdr:cNvPr>
        <xdr:cNvSpPr/>
      </xdr:nvSpPr>
      <xdr:spPr>
        <a:xfrm>
          <a:off x="14325600" y="57480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1287</xdr:rowOff>
    </xdr:from>
    <xdr:ext cx="405111" cy="259045"/>
    <xdr:sp macro="" textlink="">
      <xdr:nvSpPr>
        <xdr:cNvPr id="433" name="【一般廃棄物処理施設】&#10;有形固定資産減価償却率該当値テキスト">
          <a:extLst>
            <a:ext uri="{FF2B5EF4-FFF2-40B4-BE49-F238E27FC236}">
              <a16:creationId xmlns:a16="http://schemas.microsoft.com/office/drawing/2014/main" id="{00000000-0008-0000-0200-0000B1010000}"/>
            </a:ext>
          </a:extLst>
        </xdr:cNvPr>
        <xdr:cNvSpPr txBox="1"/>
      </xdr:nvSpPr>
      <xdr:spPr>
        <a:xfrm>
          <a:off x="14414500" y="570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157661</xdr:rowOff>
    </xdr:from>
    <xdr:to>
      <xdr:col>81</xdr:col>
      <xdr:colOff>101600</xdr:colOff>
      <xdr:row>34</xdr:row>
      <xdr:rowOff>87811</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13578840" y="56897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37011</xdr:rowOff>
    </xdr:from>
    <xdr:to>
      <xdr:col>85</xdr:col>
      <xdr:colOff>127000</xdr:colOff>
      <xdr:row>34</xdr:row>
      <xdr:rowOff>99060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3629640" y="5736771"/>
          <a:ext cx="74676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64589</xdr:rowOff>
    </xdr:from>
    <xdr:to>
      <xdr:col>76</xdr:col>
      <xdr:colOff>165100</xdr:colOff>
      <xdr:row>33</xdr:row>
      <xdr:rowOff>166189</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2804140" y="559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115389</xdr:rowOff>
    </xdr:from>
    <xdr:to>
      <xdr:col>81</xdr:col>
      <xdr:colOff>50800</xdr:colOff>
      <xdr:row>34</xdr:row>
      <xdr:rowOff>37011</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2854940" y="5647509"/>
          <a:ext cx="774700" cy="8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147864</xdr:rowOff>
    </xdr:from>
    <xdr:to>
      <xdr:col>72</xdr:col>
      <xdr:colOff>38100</xdr:colOff>
      <xdr:row>35</xdr:row>
      <xdr:rowOff>78014</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2029440" y="58476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115389</xdr:rowOff>
    </xdr:from>
    <xdr:to>
      <xdr:col>76</xdr:col>
      <xdr:colOff>114300</xdr:colOff>
      <xdr:row>35</xdr:row>
      <xdr:rowOff>27214</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flipV="1">
          <a:off x="12072620" y="5647509"/>
          <a:ext cx="782320" cy="24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28666</xdr:rowOff>
    </xdr:from>
    <xdr:to>
      <xdr:col>67</xdr:col>
      <xdr:colOff>101600</xdr:colOff>
      <xdr:row>42</xdr:row>
      <xdr:rowOff>130266</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1123188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27214</xdr:rowOff>
    </xdr:from>
    <xdr:to>
      <xdr:col>71</xdr:col>
      <xdr:colOff>177800</xdr:colOff>
      <xdr:row>42</xdr:row>
      <xdr:rowOff>79466</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flipV="1">
          <a:off x="11282680" y="5894614"/>
          <a:ext cx="789940" cy="122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13624</xdr:rowOff>
    </xdr:from>
    <xdr:ext cx="405111" cy="259045"/>
    <xdr:sp macro="" textlink="">
      <xdr:nvSpPr>
        <xdr:cNvPr id="442" name="n_1aveValue【一般廃棄物処理施設】&#10;有形固定資産減価償却率">
          <a:extLst>
            <a:ext uri="{FF2B5EF4-FFF2-40B4-BE49-F238E27FC236}">
              <a16:creationId xmlns:a16="http://schemas.microsoft.com/office/drawing/2014/main" id="{00000000-0008-0000-0200-0000BA010000}"/>
            </a:ext>
          </a:extLst>
        </xdr:cNvPr>
        <xdr:cNvSpPr txBox="1"/>
      </xdr:nvSpPr>
      <xdr:spPr>
        <a:xfrm>
          <a:off x="13437244" y="6383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149151</xdr:rowOff>
    </xdr:from>
    <xdr:ext cx="405111" cy="259045"/>
    <xdr:sp macro="" textlink="">
      <xdr:nvSpPr>
        <xdr:cNvPr id="443" name="n_2aveValue【一般廃棄物処理施設】&#10;有形固定資産減価償却率">
          <a:extLst>
            <a:ext uri="{FF2B5EF4-FFF2-40B4-BE49-F238E27FC236}">
              <a16:creationId xmlns:a16="http://schemas.microsoft.com/office/drawing/2014/main" id="{00000000-0008-0000-0200-0000BB010000}"/>
            </a:ext>
          </a:extLst>
        </xdr:cNvPr>
        <xdr:cNvSpPr txBox="1"/>
      </xdr:nvSpPr>
      <xdr:spPr>
        <a:xfrm>
          <a:off x="12675244" y="6351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56078</xdr:rowOff>
    </xdr:from>
    <xdr:ext cx="405111" cy="259045"/>
    <xdr:sp macro="" textlink="">
      <xdr:nvSpPr>
        <xdr:cNvPr id="444" name="n_3aveValue【一般廃棄物処理施設】&#10;有形固定資産減価償却率">
          <a:extLst>
            <a:ext uri="{FF2B5EF4-FFF2-40B4-BE49-F238E27FC236}">
              <a16:creationId xmlns:a16="http://schemas.microsoft.com/office/drawing/2014/main" id="{00000000-0008-0000-0200-0000BC010000}"/>
            </a:ext>
          </a:extLst>
        </xdr:cNvPr>
        <xdr:cNvSpPr txBox="1"/>
      </xdr:nvSpPr>
      <xdr:spPr>
        <a:xfrm>
          <a:off x="11900544" y="6258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125566</xdr:rowOff>
    </xdr:from>
    <xdr:ext cx="405111" cy="259045"/>
    <xdr:sp macro="" textlink="">
      <xdr:nvSpPr>
        <xdr:cNvPr id="445" name="n_4aveValue【一般廃棄物処理施設】&#10;有形固定資産減価償却率">
          <a:extLst>
            <a:ext uri="{FF2B5EF4-FFF2-40B4-BE49-F238E27FC236}">
              <a16:creationId xmlns:a16="http://schemas.microsoft.com/office/drawing/2014/main" id="{00000000-0008-0000-0200-0000BD010000}"/>
            </a:ext>
          </a:extLst>
        </xdr:cNvPr>
        <xdr:cNvSpPr txBox="1"/>
      </xdr:nvSpPr>
      <xdr:spPr>
        <a:xfrm>
          <a:off x="11102984" y="5992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104338</xdr:rowOff>
    </xdr:from>
    <xdr:ext cx="405111" cy="259045"/>
    <xdr:sp macro="" textlink="">
      <xdr:nvSpPr>
        <xdr:cNvPr id="446" name="n_1main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3437244" y="5468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11266</xdr:rowOff>
    </xdr:from>
    <xdr:ext cx="340478" cy="259045"/>
    <xdr:sp macro="" textlink="">
      <xdr:nvSpPr>
        <xdr:cNvPr id="447" name="n_2main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2707561" y="5375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94541</xdr:rowOff>
    </xdr:from>
    <xdr:ext cx="405111" cy="259045"/>
    <xdr:sp macro="" textlink="">
      <xdr:nvSpPr>
        <xdr:cNvPr id="448" name="n_3main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1900544" y="562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121393</xdr:rowOff>
    </xdr:from>
    <xdr:ext cx="405111" cy="259045"/>
    <xdr:sp macro="" textlink="">
      <xdr:nvSpPr>
        <xdr:cNvPr id="449" name="n_4main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1102984" y="716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id="{00000000-0008-0000-0200-0000D8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92556</xdr:rowOff>
    </xdr:from>
    <xdr:to>
      <xdr:col>116</xdr:col>
      <xdr:colOff>62864</xdr:colOff>
      <xdr:row>42</xdr:row>
      <xdr:rowOff>37867</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flipV="1">
          <a:off x="19509104" y="5624676"/>
          <a:ext cx="0" cy="1454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41694</xdr:rowOff>
    </xdr:from>
    <xdr:ext cx="378565" cy="259045"/>
    <xdr:sp macro="" textlink="">
      <xdr:nvSpPr>
        <xdr:cNvPr id="474" name="【一般廃棄物処理施設】&#10;一人当たり有形固定資産（償却資産）額最小値テキスト">
          <a:extLst>
            <a:ext uri="{FF2B5EF4-FFF2-40B4-BE49-F238E27FC236}">
              <a16:creationId xmlns:a16="http://schemas.microsoft.com/office/drawing/2014/main" id="{00000000-0008-0000-0200-0000DA010000}"/>
            </a:ext>
          </a:extLst>
        </xdr:cNvPr>
        <xdr:cNvSpPr txBox="1"/>
      </xdr:nvSpPr>
      <xdr:spPr>
        <a:xfrm>
          <a:off x="19547840" y="7082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37867</xdr:rowOff>
    </xdr:from>
    <xdr:to>
      <xdr:col>116</xdr:col>
      <xdr:colOff>152400</xdr:colOff>
      <xdr:row>42</xdr:row>
      <xdr:rowOff>37867</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9443700" y="70787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39233</xdr:rowOff>
    </xdr:from>
    <xdr:ext cx="599010" cy="259045"/>
    <xdr:sp macro="" textlink="">
      <xdr:nvSpPr>
        <xdr:cNvPr id="476" name="【一般廃棄物処理施設】&#10;一人当たり有形固定資産（償却資産）額最大値テキスト">
          <a:extLst>
            <a:ext uri="{FF2B5EF4-FFF2-40B4-BE49-F238E27FC236}">
              <a16:creationId xmlns:a16="http://schemas.microsoft.com/office/drawing/2014/main" id="{00000000-0008-0000-0200-0000DC010000}"/>
            </a:ext>
          </a:extLst>
        </xdr:cNvPr>
        <xdr:cNvSpPr txBox="1"/>
      </xdr:nvSpPr>
      <xdr:spPr>
        <a:xfrm>
          <a:off x="19547840" y="540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92556</xdr:rowOff>
    </xdr:from>
    <xdr:to>
      <xdr:col>116</xdr:col>
      <xdr:colOff>152400</xdr:colOff>
      <xdr:row>33</xdr:row>
      <xdr:rowOff>92556</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19443700" y="56246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156448</xdr:rowOff>
    </xdr:from>
    <xdr:ext cx="599010" cy="259045"/>
    <xdr:sp macro="" textlink="">
      <xdr:nvSpPr>
        <xdr:cNvPr id="478" name="【一般廃棄物処理施設】&#10;一人当たり有形固定資産（償却資産）額平均値テキスト">
          <a:extLst>
            <a:ext uri="{FF2B5EF4-FFF2-40B4-BE49-F238E27FC236}">
              <a16:creationId xmlns:a16="http://schemas.microsoft.com/office/drawing/2014/main" id="{00000000-0008-0000-0200-0000DE010000}"/>
            </a:ext>
          </a:extLst>
        </xdr:cNvPr>
        <xdr:cNvSpPr txBox="1"/>
      </xdr:nvSpPr>
      <xdr:spPr>
        <a:xfrm>
          <a:off x="19547840" y="66944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6571</xdr:rowOff>
    </xdr:from>
    <xdr:to>
      <xdr:col>116</xdr:col>
      <xdr:colOff>114300</xdr:colOff>
      <xdr:row>40</xdr:row>
      <xdr:rowOff>108171</xdr:rowOff>
    </xdr:to>
    <xdr:sp macro="" textlink="">
      <xdr:nvSpPr>
        <xdr:cNvPr id="479" name="フローチャート: 判断 478">
          <a:extLst>
            <a:ext uri="{FF2B5EF4-FFF2-40B4-BE49-F238E27FC236}">
              <a16:creationId xmlns:a16="http://schemas.microsoft.com/office/drawing/2014/main" id="{00000000-0008-0000-0200-0000DF010000}"/>
            </a:ext>
          </a:extLst>
        </xdr:cNvPr>
        <xdr:cNvSpPr/>
      </xdr:nvSpPr>
      <xdr:spPr>
        <a:xfrm>
          <a:off x="19458940" y="671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156194</xdr:rowOff>
    </xdr:from>
    <xdr:to>
      <xdr:col>112</xdr:col>
      <xdr:colOff>38100</xdr:colOff>
      <xdr:row>40</xdr:row>
      <xdr:rowOff>86344</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18735040" y="66941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20772</xdr:rowOff>
    </xdr:from>
    <xdr:to>
      <xdr:col>107</xdr:col>
      <xdr:colOff>101600</xdr:colOff>
      <xdr:row>40</xdr:row>
      <xdr:rowOff>122372</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17937480" y="672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111605</xdr:rowOff>
    </xdr:from>
    <xdr:to>
      <xdr:col>102</xdr:col>
      <xdr:colOff>165100</xdr:colOff>
      <xdr:row>40</xdr:row>
      <xdr:rowOff>41755</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17162780" y="6649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139670</xdr:rowOff>
    </xdr:from>
    <xdr:to>
      <xdr:col>98</xdr:col>
      <xdr:colOff>38100</xdr:colOff>
      <xdr:row>40</xdr:row>
      <xdr:rowOff>69820</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16388080" y="66776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155306</xdr:rowOff>
    </xdr:from>
    <xdr:to>
      <xdr:col>116</xdr:col>
      <xdr:colOff>114300</xdr:colOff>
      <xdr:row>40</xdr:row>
      <xdr:rowOff>85456</xdr:rowOff>
    </xdr:to>
    <xdr:sp macro="" textlink="">
      <xdr:nvSpPr>
        <xdr:cNvPr id="489" name="楕円 488">
          <a:extLst>
            <a:ext uri="{FF2B5EF4-FFF2-40B4-BE49-F238E27FC236}">
              <a16:creationId xmlns:a16="http://schemas.microsoft.com/office/drawing/2014/main" id="{00000000-0008-0000-0200-0000E9010000}"/>
            </a:ext>
          </a:extLst>
        </xdr:cNvPr>
        <xdr:cNvSpPr/>
      </xdr:nvSpPr>
      <xdr:spPr>
        <a:xfrm>
          <a:off x="19458940" y="6693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6733</xdr:rowOff>
    </xdr:from>
    <xdr:ext cx="599010" cy="259045"/>
    <xdr:sp macro="" textlink="">
      <xdr:nvSpPr>
        <xdr:cNvPr id="490" name="【一般廃棄物処理施設】&#10;一人当たり有形固定資産（償却資産）額該当値テキスト">
          <a:extLst>
            <a:ext uri="{FF2B5EF4-FFF2-40B4-BE49-F238E27FC236}">
              <a16:creationId xmlns:a16="http://schemas.microsoft.com/office/drawing/2014/main" id="{00000000-0008-0000-0200-0000EA010000}"/>
            </a:ext>
          </a:extLst>
        </xdr:cNvPr>
        <xdr:cNvSpPr txBox="1"/>
      </xdr:nvSpPr>
      <xdr:spPr>
        <a:xfrm>
          <a:off x="19547840" y="654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165959</xdr:rowOff>
    </xdr:from>
    <xdr:to>
      <xdr:col>112</xdr:col>
      <xdr:colOff>38100</xdr:colOff>
      <xdr:row>40</xdr:row>
      <xdr:rowOff>96109</xdr:rowOff>
    </xdr:to>
    <xdr:sp macro="" textlink="">
      <xdr:nvSpPr>
        <xdr:cNvPr id="491" name="楕円 490">
          <a:extLst>
            <a:ext uri="{FF2B5EF4-FFF2-40B4-BE49-F238E27FC236}">
              <a16:creationId xmlns:a16="http://schemas.microsoft.com/office/drawing/2014/main" id="{00000000-0008-0000-0200-0000EB010000}"/>
            </a:ext>
          </a:extLst>
        </xdr:cNvPr>
        <xdr:cNvSpPr/>
      </xdr:nvSpPr>
      <xdr:spPr>
        <a:xfrm>
          <a:off x="18735040" y="67039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34656</xdr:rowOff>
    </xdr:from>
    <xdr:to>
      <xdr:col>116</xdr:col>
      <xdr:colOff>63500</xdr:colOff>
      <xdr:row>40</xdr:row>
      <xdr:rowOff>45309</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flipV="1">
          <a:off x="18778220" y="6740256"/>
          <a:ext cx="73152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147682</xdr:rowOff>
    </xdr:from>
    <xdr:to>
      <xdr:col>107</xdr:col>
      <xdr:colOff>101600</xdr:colOff>
      <xdr:row>40</xdr:row>
      <xdr:rowOff>77832</xdr:rowOff>
    </xdr:to>
    <xdr:sp macro="" textlink="">
      <xdr:nvSpPr>
        <xdr:cNvPr id="493" name="楕円 492">
          <a:extLst>
            <a:ext uri="{FF2B5EF4-FFF2-40B4-BE49-F238E27FC236}">
              <a16:creationId xmlns:a16="http://schemas.microsoft.com/office/drawing/2014/main" id="{00000000-0008-0000-0200-0000ED010000}"/>
            </a:ext>
          </a:extLst>
        </xdr:cNvPr>
        <xdr:cNvSpPr/>
      </xdr:nvSpPr>
      <xdr:spPr>
        <a:xfrm>
          <a:off x="17937480" y="66856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27032</xdr:rowOff>
    </xdr:from>
    <xdr:to>
      <xdr:col>111</xdr:col>
      <xdr:colOff>177800</xdr:colOff>
      <xdr:row>40</xdr:row>
      <xdr:rowOff>45309</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7988280" y="6732632"/>
          <a:ext cx="789940" cy="1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31473</xdr:rowOff>
    </xdr:from>
    <xdr:to>
      <xdr:col>102</xdr:col>
      <xdr:colOff>165100</xdr:colOff>
      <xdr:row>41</xdr:row>
      <xdr:rowOff>133073</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17162780" y="690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27032</xdr:rowOff>
    </xdr:from>
    <xdr:to>
      <xdr:col>107</xdr:col>
      <xdr:colOff>50800</xdr:colOff>
      <xdr:row>41</xdr:row>
      <xdr:rowOff>82273</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flipV="1">
          <a:off x="17213580" y="6732632"/>
          <a:ext cx="774700" cy="22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128270</xdr:rowOff>
    </xdr:from>
    <xdr:to>
      <xdr:col>98</xdr:col>
      <xdr:colOff>38100</xdr:colOff>
      <xdr:row>42</xdr:row>
      <xdr:rowOff>58420</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16388080" y="7001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82273</xdr:rowOff>
    </xdr:from>
    <xdr:to>
      <xdr:col>102</xdr:col>
      <xdr:colOff>114300</xdr:colOff>
      <xdr:row>42</xdr:row>
      <xdr:rowOff>7620</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flipV="1">
          <a:off x="16431260" y="6955513"/>
          <a:ext cx="782320" cy="9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102871</xdr:rowOff>
    </xdr:from>
    <xdr:ext cx="599010" cy="259045"/>
    <xdr:sp macro="" textlink="">
      <xdr:nvSpPr>
        <xdr:cNvPr id="499" name="n_1aveValue【一般廃棄物処理施設】&#10;一人当たり有形固定資産（償却資産）額">
          <a:extLst>
            <a:ext uri="{FF2B5EF4-FFF2-40B4-BE49-F238E27FC236}">
              <a16:creationId xmlns:a16="http://schemas.microsoft.com/office/drawing/2014/main" id="{00000000-0008-0000-0200-0000F3010000}"/>
            </a:ext>
          </a:extLst>
        </xdr:cNvPr>
        <xdr:cNvSpPr txBox="1"/>
      </xdr:nvSpPr>
      <xdr:spPr>
        <a:xfrm>
          <a:off x="18496495" y="647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113499</xdr:rowOff>
    </xdr:from>
    <xdr:ext cx="599010" cy="259045"/>
    <xdr:sp macro="" textlink="">
      <xdr:nvSpPr>
        <xdr:cNvPr id="500" name="n_2aveValue【一般廃棄物処理施設】&#10;一人当たり有形固定資産（償却資産）額">
          <a:extLst>
            <a:ext uri="{FF2B5EF4-FFF2-40B4-BE49-F238E27FC236}">
              <a16:creationId xmlns:a16="http://schemas.microsoft.com/office/drawing/2014/main" id="{00000000-0008-0000-0200-0000F4010000}"/>
            </a:ext>
          </a:extLst>
        </xdr:cNvPr>
        <xdr:cNvSpPr txBox="1"/>
      </xdr:nvSpPr>
      <xdr:spPr>
        <a:xfrm>
          <a:off x="17734495" y="681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58282</xdr:rowOff>
    </xdr:from>
    <xdr:ext cx="599010" cy="259045"/>
    <xdr:sp macro="" textlink="">
      <xdr:nvSpPr>
        <xdr:cNvPr id="501" name="n_3aveValue【一般廃棄物処理施設】&#10;一人当たり有形固定資産（償却資産）額">
          <a:extLst>
            <a:ext uri="{FF2B5EF4-FFF2-40B4-BE49-F238E27FC236}">
              <a16:creationId xmlns:a16="http://schemas.microsoft.com/office/drawing/2014/main" id="{00000000-0008-0000-0200-0000F5010000}"/>
            </a:ext>
          </a:extLst>
        </xdr:cNvPr>
        <xdr:cNvSpPr txBox="1"/>
      </xdr:nvSpPr>
      <xdr:spPr>
        <a:xfrm>
          <a:off x="16936935" y="642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86347</xdr:rowOff>
    </xdr:from>
    <xdr:ext cx="599010" cy="259045"/>
    <xdr:sp macro="" textlink="">
      <xdr:nvSpPr>
        <xdr:cNvPr id="502" name="n_4ave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16162235" y="645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87236</xdr:rowOff>
    </xdr:from>
    <xdr:ext cx="599010" cy="259045"/>
    <xdr:sp macro="" textlink="">
      <xdr:nvSpPr>
        <xdr:cNvPr id="503" name="n_1main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18496495" y="679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94359</xdr:rowOff>
    </xdr:from>
    <xdr:ext cx="599010" cy="259045"/>
    <xdr:sp macro="" textlink="">
      <xdr:nvSpPr>
        <xdr:cNvPr id="504" name="n_2main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17734495" y="6464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124200</xdr:rowOff>
    </xdr:from>
    <xdr:ext cx="534377" cy="259045"/>
    <xdr:sp macro="" textlink="">
      <xdr:nvSpPr>
        <xdr:cNvPr id="505" name="n_3main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16969251" y="699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49547</xdr:rowOff>
    </xdr:from>
    <xdr:ext cx="534377" cy="259045"/>
    <xdr:sp macro="" textlink="">
      <xdr:nvSpPr>
        <xdr:cNvPr id="506" name="n_4main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16194551" y="709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00000000-0008-0000-0200-000013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16328</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flipV="1">
          <a:off x="14375764" y="9453155"/>
          <a:ext cx="0" cy="129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405111" cy="259045"/>
    <xdr:sp macro="" textlink="">
      <xdr:nvSpPr>
        <xdr:cNvPr id="533" name="【保健センター・保健所】&#10;有形固定資産減価償却率最小値テキスト">
          <a:extLst>
            <a:ext uri="{FF2B5EF4-FFF2-40B4-BE49-F238E27FC236}">
              <a16:creationId xmlns:a16="http://schemas.microsoft.com/office/drawing/2014/main" id="{00000000-0008-0000-0200-000015020000}"/>
            </a:ext>
          </a:extLst>
        </xdr:cNvPr>
        <xdr:cNvSpPr txBox="1"/>
      </xdr:nvSpPr>
      <xdr:spPr>
        <a:xfrm>
          <a:off x="14414500" y="1074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4287500" y="10745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5" name="【保健センター・保健所】&#10;有形固定資産減価償却率最大値テキスト">
          <a:extLst>
            <a:ext uri="{FF2B5EF4-FFF2-40B4-BE49-F238E27FC236}">
              <a16:creationId xmlns:a16="http://schemas.microsoft.com/office/drawing/2014/main" id="{00000000-0008-0000-0200-000017020000}"/>
            </a:ext>
          </a:extLst>
        </xdr:cNvPr>
        <xdr:cNvSpPr txBox="1"/>
      </xdr:nvSpPr>
      <xdr:spPr>
        <a:xfrm>
          <a:off x="14414500" y="923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42875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126836</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00000000-0008-0000-0200-000019020000}"/>
            </a:ext>
          </a:extLst>
        </xdr:cNvPr>
        <xdr:cNvSpPr txBox="1"/>
      </xdr:nvSpPr>
      <xdr:spPr>
        <a:xfrm>
          <a:off x="14414500" y="101852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538" name="フローチャート: 判断 537">
          <a:extLst>
            <a:ext uri="{FF2B5EF4-FFF2-40B4-BE49-F238E27FC236}">
              <a16:creationId xmlns:a16="http://schemas.microsoft.com/office/drawing/2014/main" id="{00000000-0008-0000-0200-00001A020000}"/>
            </a:ext>
          </a:extLst>
        </xdr:cNvPr>
        <xdr:cNvSpPr/>
      </xdr:nvSpPr>
      <xdr:spPr>
        <a:xfrm>
          <a:off x="14325600" y="102068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539" name="フローチャート: 判断 538">
          <a:extLst>
            <a:ext uri="{FF2B5EF4-FFF2-40B4-BE49-F238E27FC236}">
              <a16:creationId xmlns:a16="http://schemas.microsoft.com/office/drawing/2014/main" id="{00000000-0008-0000-0200-00001B020000}"/>
            </a:ext>
          </a:extLst>
        </xdr:cNvPr>
        <xdr:cNvSpPr/>
      </xdr:nvSpPr>
      <xdr:spPr>
        <a:xfrm>
          <a:off x="13578840" y="102002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540" name="フローチャート: 判断 539">
          <a:extLst>
            <a:ext uri="{FF2B5EF4-FFF2-40B4-BE49-F238E27FC236}">
              <a16:creationId xmlns:a16="http://schemas.microsoft.com/office/drawing/2014/main" id="{00000000-0008-0000-0200-00001C020000}"/>
            </a:ext>
          </a:extLst>
        </xdr:cNvPr>
        <xdr:cNvSpPr/>
      </xdr:nvSpPr>
      <xdr:spPr>
        <a:xfrm>
          <a:off x="12804140" y="10151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24312</xdr:rowOff>
    </xdr:from>
    <xdr:to>
      <xdr:col>72</xdr:col>
      <xdr:colOff>38100</xdr:colOff>
      <xdr:row>60</xdr:row>
      <xdr:rowOff>125912</xdr:rowOff>
    </xdr:to>
    <xdr:sp macro="" textlink="">
      <xdr:nvSpPr>
        <xdr:cNvPr id="541" name="フローチャート: 判断 540">
          <a:extLst>
            <a:ext uri="{FF2B5EF4-FFF2-40B4-BE49-F238E27FC236}">
              <a16:creationId xmlns:a16="http://schemas.microsoft.com/office/drawing/2014/main" id="{00000000-0008-0000-0200-00001D020000}"/>
            </a:ext>
          </a:extLst>
        </xdr:cNvPr>
        <xdr:cNvSpPr/>
      </xdr:nvSpPr>
      <xdr:spPr>
        <a:xfrm>
          <a:off x="12029440" y="100827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168003</xdr:rowOff>
    </xdr:from>
    <xdr:to>
      <xdr:col>67</xdr:col>
      <xdr:colOff>101600</xdr:colOff>
      <xdr:row>60</xdr:row>
      <xdr:rowOff>98153</xdr:rowOff>
    </xdr:to>
    <xdr:sp macro="" textlink="">
      <xdr:nvSpPr>
        <xdr:cNvPr id="542" name="フローチャート: 判断 541">
          <a:extLst>
            <a:ext uri="{FF2B5EF4-FFF2-40B4-BE49-F238E27FC236}">
              <a16:creationId xmlns:a16="http://schemas.microsoft.com/office/drawing/2014/main" id="{00000000-0008-0000-0200-00001E020000}"/>
            </a:ext>
          </a:extLst>
        </xdr:cNvPr>
        <xdr:cNvSpPr/>
      </xdr:nvSpPr>
      <xdr:spPr>
        <a:xfrm>
          <a:off x="11231880" y="100587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14515</xdr:rowOff>
    </xdr:from>
    <xdr:to>
      <xdr:col>85</xdr:col>
      <xdr:colOff>177800</xdr:colOff>
      <xdr:row>56</xdr:row>
      <xdr:rowOff>116115</xdr:rowOff>
    </xdr:to>
    <xdr:sp macro="" textlink="">
      <xdr:nvSpPr>
        <xdr:cNvPr id="548" name="楕円 547">
          <a:extLst>
            <a:ext uri="{FF2B5EF4-FFF2-40B4-BE49-F238E27FC236}">
              <a16:creationId xmlns:a16="http://schemas.microsoft.com/office/drawing/2014/main" id="{00000000-0008-0000-0200-000024020000}"/>
            </a:ext>
          </a:extLst>
        </xdr:cNvPr>
        <xdr:cNvSpPr/>
      </xdr:nvSpPr>
      <xdr:spPr>
        <a:xfrm>
          <a:off x="14325600" y="940235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138992</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00000000-0008-0000-0200-000025020000}"/>
            </a:ext>
          </a:extLst>
        </xdr:cNvPr>
        <xdr:cNvSpPr txBox="1"/>
      </xdr:nvSpPr>
      <xdr:spPr>
        <a:xfrm>
          <a:off x="14414500" y="9359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153307</xdr:rowOff>
    </xdr:from>
    <xdr:to>
      <xdr:col>81</xdr:col>
      <xdr:colOff>101600</xdr:colOff>
      <xdr:row>56</xdr:row>
      <xdr:rowOff>83457</xdr:rowOff>
    </xdr:to>
    <xdr:sp macro="" textlink="">
      <xdr:nvSpPr>
        <xdr:cNvPr id="550" name="楕円 549">
          <a:extLst>
            <a:ext uri="{FF2B5EF4-FFF2-40B4-BE49-F238E27FC236}">
              <a16:creationId xmlns:a16="http://schemas.microsoft.com/office/drawing/2014/main" id="{00000000-0008-0000-0200-000026020000}"/>
            </a:ext>
          </a:extLst>
        </xdr:cNvPr>
        <xdr:cNvSpPr/>
      </xdr:nvSpPr>
      <xdr:spPr>
        <a:xfrm>
          <a:off x="13578840" y="93735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32657</xdr:rowOff>
    </xdr:from>
    <xdr:to>
      <xdr:col>85</xdr:col>
      <xdr:colOff>127000</xdr:colOff>
      <xdr:row>56</xdr:row>
      <xdr:rowOff>65315</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3629640" y="9420497"/>
          <a:ext cx="74676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120650</xdr:rowOff>
    </xdr:from>
    <xdr:to>
      <xdr:col>76</xdr:col>
      <xdr:colOff>165100</xdr:colOff>
      <xdr:row>56</xdr:row>
      <xdr:rowOff>50800</xdr:rowOff>
    </xdr:to>
    <xdr:sp macro="" textlink="">
      <xdr:nvSpPr>
        <xdr:cNvPr id="552" name="楕円 551">
          <a:extLst>
            <a:ext uri="{FF2B5EF4-FFF2-40B4-BE49-F238E27FC236}">
              <a16:creationId xmlns:a16="http://schemas.microsoft.com/office/drawing/2014/main" id="{00000000-0008-0000-0200-000028020000}"/>
            </a:ext>
          </a:extLst>
        </xdr:cNvPr>
        <xdr:cNvSpPr/>
      </xdr:nvSpPr>
      <xdr:spPr>
        <a:xfrm>
          <a:off x="12804140" y="934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0</xdr:rowOff>
    </xdr:from>
    <xdr:to>
      <xdr:col>81</xdr:col>
      <xdr:colOff>50800</xdr:colOff>
      <xdr:row>56</xdr:row>
      <xdr:rowOff>32657</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2854940" y="9387840"/>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87993</xdr:rowOff>
    </xdr:from>
    <xdr:to>
      <xdr:col>72</xdr:col>
      <xdr:colOff>38100</xdr:colOff>
      <xdr:row>56</xdr:row>
      <xdr:rowOff>18143</xdr:rowOff>
    </xdr:to>
    <xdr:sp macro="" textlink="">
      <xdr:nvSpPr>
        <xdr:cNvPr id="554" name="楕円 553">
          <a:extLst>
            <a:ext uri="{FF2B5EF4-FFF2-40B4-BE49-F238E27FC236}">
              <a16:creationId xmlns:a16="http://schemas.microsoft.com/office/drawing/2014/main" id="{00000000-0008-0000-0200-00002A020000}"/>
            </a:ext>
          </a:extLst>
        </xdr:cNvPr>
        <xdr:cNvSpPr/>
      </xdr:nvSpPr>
      <xdr:spPr>
        <a:xfrm>
          <a:off x="12029440" y="93081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138793</xdr:rowOff>
    </xdr:from>
    <xdr:to>
      <xdr:col>76</xdr:col>
      <xdr:colOff>114300</xdr:colOff>
      <xdr:row>56</xdr:row>
      <xdr:rowOff>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2072620" y="9358993"/>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55335</xdr:rowOff>
    </xdr:from>
    <xdr:to>
      <xdr:col>67</xdr:col>
      <xdr:colOff>101600</xdr:colOff>
      <xdr:row>55</xdr:row>
      <xdr:rowOff>156935</xdr:rowOff>
    </xdr:to>
    <xdr:sp macro="" textlink="">
      <xdr:nvSpPr>
        <xdr:cNvPr id="556" name="楕円 555">
          <a:extLst>
            <a:ext uri="{FF2B5EF4-FFF2-40B4-BE49-F238E27FC236}">
              <a16:creationId xmlns:a16="http://schemas.microsoft.com/office/drawing/2014/main" id="{00000000-0008-0000-0200-00002C020000}"/>
            </a:ext>
          </a:extLst>
        </xdr:cNvPr>
        <xdr:cNvSpPr/>
      </xdr:nvSpPr>
      <xdr:spPr>
        <a:xfrm>
          <a:off x="11231880" y="92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106135</xdr:rowOff>
    </xdr:from>
    <xdr:to>
      <xdr:col>71</xdr:col>
      <xdr:colOff>177800</xdr:colOff>
      <xdr:row>55</xdr:row>
      <xdr:rowOff>138793</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1282680" y="9326335"/>
          <a:ext cx="78994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63154</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00000000-0008-0000-0200-00002E020000}"/>
            </a:ext>
          </a:extLst>
        </xdr:cNvPr>
        <xdr:cNvSpPr txBox="1"/>
      </xdr:nvSpPr>
      <xdr:spPr>
        <a:xfrm>
          <a:off x="13437244" y="1028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14168</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00000000-0008-0000-0200-00002F020000}"/>
            </a:ext>
          </a:extLst>
        </xdr:cNvPr>
        <xdr:cNvSpPr txBox="1"/>
      </xdr:nvSpPr>
      <xdr:spPr>
        <a:xfrm>
          <a:off x="12675244" y="10240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117039</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00000000-0008-0000-0200-000030020000}"/>
            </a:ext>
          </a:extLst>
        </xdr:cNvPr>
        <xdr:cNvSpPr txBox="1"/>
      </xdr:nvSpPr>
      <xdr:spPr>
        <a:xfrm>
          <a:off x="11900544" y="1017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89280</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00000000-0008-0000-0200-000031020000}"/>
            </a:ext>
          </a:extLst>
        </xdr:cNvPr>
        <xdr:cNvSpPr txBox="1"/>
      </xdr:nvSpPr>
      <xdr:spPr>
        <a:xfrm>
          <a:off x="11102984" y="1014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99984</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00000000-0008-0000-0200-000032020000}"/>
            </a:ext>
          </a:extLst>
        </xdr:cNvPr>
        <xdr:cNvSpPr txBox="1"/>
      </xdr:nvSpPr>
      <xdr:spPr>
        <a:xfrm>
          <a:off x="13437244" y="915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67327</xdr:rowOff>
    </xdr:from>
    <xdr:ext cx="340478" cy="259045"/>
    <xdr:sp macro="" textlink="">
      <xdr:nvSpPr>
        <xdr:cNvPr id="563" name="n_2mainValue【保健センター・保健所】&#10;有形固定資産減価償却率">
          <a:extLst>
            <a:ext uri="{FF2B5EF4-FFF2-40B4-BE49-F238E27FC236}">
              <a16:creationId xmlns:a16="http://schemas.microsoft.com/office/drawing/2014/main" id="{00000000-0008-0000-0200-000033020000}"/>
            </a:ext>
          </a:extLst>
        </xdr:cNvPr>
        <xdr:cNvSpPr txBox="1"/>
      </xdr:nvSpPr>
      <xdr:spPr>
        <a:xfrm>
          <a:off x="12707561" y="91198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34670</xdr:rowOff>
    </xdr:from>
    <xdr:ext cx="340478" cy="259045"/>
    <xdr:sp macro="" textlink="">
      <xdr:nvSpPr>
        <xdr:cNvPr id="564" name="n_3mainValue【保健センター・保健所】&#10;有形固定資産減価償却率">
          <a:extLst>
            <a:ext uri="{FF2B5EF4-FFF2-40B4-BE49-F238E27FC236}">
              <a16:creationId xmlns:a16="http://schemas.microsoft.com/office/drawing/2014/main" id="{00000000-0008-0000-0200-000034020000}"/>
            </a:ext>
          </a:extLst>
        </xdr:cNvPr>
        <xdr:cNvSpPr txBox="1"/>
      </xdr:nvSpPr>
      <xdr:spPr>
        <a:xfrm>
          <a:off x="11910001" y="90872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2012</xdr:rowOff>
    </xdr:from>
    <xdr:ext cx="340478" cy="259045"/>
    <xdr:sp macro="" textlink="">
      <xdr:nvSpPr>
        <xdr:cNvPr id="565" name="n_4mainValue【保健センター・保健所】&#10;有形固定資産減価償却率">
          <a:extLst>
            <a:ext uri="{FF2B5EF4-FFF2-40B4-BE49-F238E27FC236}">
              <a16:creationId xmlns:a16="http://schemas.microsoft.com/office/drawing/2014/main" id="{00000000-0008-0000-0200-000035020000}"/>
            </a:ext>
          </a:extLst>
        </xdr:cNvPr>
        <xdr:cNvSpPr txBox="1"/>
      </xdr:nvSpPr>
      <xdr:spPr>
        <a:xfrm>
          <a:off x="11135301" y="90545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200-000037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200-000039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保健センター・保健所】&#10;一人当たり面積グラフ枠">
          <a:extLst>
            <a:ext uri="{FF2B5EF4-FFF2-40B4-BE49-F238E27FC236}">
              <a16:creationId xmlns:a16="http://schemas.microsoft.com/office/drawing/2014/main" id="{00000000-0008-0000-0200-00004C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64</xdr:row>
      <xdr:rowOff>23622</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flipV="1">
          <a:off x="19509104" y="9562338"/>
          <a:ext cx="0" cy="11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27449</xdr:rowOff>
    </xdr:from>
    <xdr:ext cx="469744" cy="259045"/>
    <xdr:sp macro="" textlink="">
      <xdr:nvSpPr>
        <xdr:cNvPr id="590" name="【保健センター・保健所】&#10;一人当たり面積最小値テキスト">
          <a:extLst>
            <a:ext uri="{FF2B5EF4-FFF2-40B4-BE49-F238E27FC236}">
              <a16:creationId xmlns:a16="http://schemas.microsoft.com/office/drawing/2014/main" id="{00000000-0008-0000-0200-00004E020000}"/>
            </a:ext>
          </a:extLst>
        </xdr:cNvPr>
        <xdr:cNvSpPr txBox="1"/>
      </xdr:nvSpPr>
      <xdr:spPr>
        <a:xfrm>
          <a:off x="19547840"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23622</xdr:rowOff>
    </xdr:from>
    <xdr:to>
      <xdr:col>116</xdr:col>
      <xdr:colOff>152400</xdr:colOff>
      <xdr:row>64</xdr:row>
      <xdr:rowOff>23622</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9443700" y="107525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592" name="【保健センター・保健所】&#10;一人当たり面積最大値テキスト">
          <a:extLst>
            <a:ext uri="{FF2B5EF4-FFF2-40B4-BE49-F238E27FC236}">
              <a16:creationId xmlns:a16="http://schemas.microsoft.com/office/drawing/2014/main" id="{00000000-0008-0000-0200-000050020000}"/>
            </a:ext>
          </a:extLst>
        </xdr:cNvPr>
        <xdr:cNvSpPr txBox="1"/>
      </xdr:nvSpPr>
      <xdr:spPr>
        <a:xfrm>
          <a:off x="19547840" y="934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9443700" y="95623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594" name="【保健センター・保健所】&#10;一人当たり面積平均値テキスト">
          <a:extLst>
            <a:ext uri="{FF2B5EF4-FFF2-40B4-BE49-F238E27FC236}">
              <a16:creationId xmlns:a16="http://schemas.microsoft.com/office/drawing/2014/main" id="{00000000-0008-0000-0200-000052020000}"/>
            </a:ext>
          </a:extLst>
        </xdr:cNvPr>
        <xdr:cNvSpPr txBox="1"/>
      </xdr:nvSpPr>
      <xdr:spPr>
        <a:xfrm>
          <a:off x="19547840" y="1033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595" name="フローチャート: 判断 594">
          <a:extLst>
            <a:ext uri="{FF2B5EF4-FFF2-40B4-BE49-F238E27FC236}">
              <a16:creationId xmlns:a16="http://schemas.microsoft.com/office/drawing/2014/main" id="{00000000-0008-0000-0200-000053020000}"/>
            </a:ext>
          </a:extLst>
        </xdr:cNvPr>
        <xdr:cNvSpPr/>
      </xdr:nvSpPr>
      <xdr:spPr>
        <a:xfrm>
          <a:off x="1945894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96266</xdr:rowOff>
    </xdr:from>
    <xdr:to>
      <xdr:col>112</xdr:col>
      <xdr:colOff>38100</xdr:colOff>
      <xdr:row>63</xdr:row>
      <xdr:rowOff>26416</xdr:rowOff>
    </xdr:to>
    <xdr:sp macro="" textlink="">
      <xdr:nvSpPr>
        <xdr:cNvPr id="596" name="フローチャート: 判断 595">
          <a:extLst>
            <a:ext uri="{FF2B5EF4-FFF2-40B4-BE49-F238E27FC236}">
              <a16:creationId xmlns:a16="http://schemas.microsoft.com/office/drawing/2014/main" id="{00000000-0008-0000-0200-000054020000}"/>
            </a:ext>
          </a:extLst>
        </xdr:cNvPr>
        <xdr:cNvSpPr/>
      </xdr:nvSpPr>
      <xdr:spPr>
        <a:xfrm>
          <a:off x="18735040" y="104899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597" name="フローチャート: 判断 596">
          <a:extLst>
            <a:ext uri="{FF2B5EF4-FFF2-40B4-BE49-F238E27FC236}">
              <a16:creationId xmlns:a16="http://schemas.microsoft.com/office/drawing/2014/main" id="{00000000-0008-0000-0200-000055020000}"/>
            </a:ext>
          </a:extLst>
        </xdr:cNvPr>
        <xdr:cNvSpPr/>
      </xdr:nvSpPr>
      <xdr:spPr>
        <a:xfrm>
          <a:off x="17937480" y="1049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154178</xdr:rowOff>
    </xdr:from>
    <xdr:to>
      <xdr:col>102</xdr:col>
      <xdr:colOff>165100</xdr:colOff>
      <xdr:row>62</xdr:row>
      <xdr:rowOff>84328</xdr:rowOff>
    </xdr:to>
    <xdr:sp macro="" textlink="">
      <xdr:nvSpPr>
        <xdr:cNvPr id="598" name="フローチャート: 判断 597">
          <a:extLst>
            <a:ext uri="{FF2B5EF4-FFF2-40B4-BE49-F238E27FC236}">
              <a16:creationId xmlns:a16="http://schemas.microsoft.com/office/drawing/2014/main" id="{00000000-0008-0000-0200-000056020000}"/>
            </a:ext>
          </a:extLst>
        </xdr:cNvPr>
        <xdr:cNvSpPr/>
      </xdr:nvSpPr>
      <xdr:spPr>
        <a:xfrm>
          <a:off x="17162780" y="103802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147320</xdr:rowOff>
    </xdr:from>
    <xdr:to>
      <xdr:col>98</xdr:col>
      <xdr:colOff>38100</xdr:colOff>
      <xdr:row>62</xdr:row>
      <xdr:rowOff>77470</xdr:rowOff>
    </xdr:to>
    <xdr:sp macro="" textlink="">
      <xdr:nvSpPr>
        <xdr:cNvPr id="599" name="フローチャート: 判断 598">
          <a:extLst>
            <a:ext uri="{FF2B5EF4-FFF2-40B4-BE49-F238E27FC236}">
              <a16:creationId xmlns:a16="http://schemas.microsoft.com/office/drawing/2014/main" id="{00000000-0008-0000-0200-000057020000}"/>
            </a:ext>
          </a:extLst>
        </xdr:cNvPr>
        <xdr:cNvSpPr/>
      </xdr:nvSpPr>
      <xdr:spPr>
        <a:xfrm>
          <a:off x="16388080" y="10373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68834</xdr:rowOff>
    </xdr:from>
    <xdr:to>
      <xdr:col>116</xdr:col>
      <xdr:colOff>114300</xdr:colOff>
      <xdr:row>63</xdr:row>
      <xdr:rowOff>170434</xdr:rowOff>
    </xdr:to>
    <xdr:sp macro="" textlink="">
      <xdr:nvSpPr>
        <xdr:cNvPr id="605" name="楕円 604">
          <a:extLst>
            <a:ext uri="{FF2B5EF4-FFF2-40B4-BE49-F238E27FC236}">
              <a16:creationId xmlns:a16="http://schemas.microsoft.com/office/drawing/2014/main" id="{00000000-0008-0000-0200-00005D020000}"/>
            </a:ext>
          </a:extLst>
        </xdr:cNvPr>
        <xdr:cNvSpPr/>
      </xdr:nvSpPr>
      <xdr:spPr>
        <a:xfrm>
          <a:off x="19458940" y="1063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155211</xdr:rowOff>
    </xdr:from>
    <xdr:ext cx="469744" cy="259045"/>
    <xdr:sp macro="" textlink="">
      <xdr:nvSpPr>
        <xdr:cNvPr id="606" name="【保健センター・保健所】&#10;一人当たり面積該当値テキスト">
          <a:extLst>
            <a:ext uri="{FF2B5EF4-FFF2-40B4-BE49-F238E27FC236}">
              <a16:creationId xmlns:a16="http://schemas.microsoft.com/office/drawing/2014/main" id="{00000000-0008-0000-0200-00005E020000}"/>
            </a:ext>
          </a:extLst>
        </xdr:cNvPr>
        <xdr:cNvSpPr txBox="1"/>
      </xdr:nvSpPr>
      <xdr:spPr>
        <a:xfrm>
          <a:off x="19547840" y="1054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70358</xdr:rowOff>
    </xdr:from>
    <xdr:to>
      <xdr:col>112</xdr:col>
      <xdr:colOff>38100</xdr:colOff>
      <xdr:row>64</xdr:row>
      <xdr:rowOff>508</xdr:rowOff>
    </xdr:to>
    <xdr:sp macro="" textlink="">
      <xdr:nvSpPr>
        <xdr:cNvPr id="607" name="楕円 606">
          <a:extLst>
            <a:ext uri="{FF2B5EF4-FFF2-40B4-BE49-F238E27FC236}">
              <a16:creationId xmlns:a16="http://schemas.microsoft.com/office/drawing/2014/main" id="{00000000-0008-0000-0200-00005F020000}"/>
            </a:ext>
          </a:extLst>
        </xdr:cNvPr>
        <xdr:cNvSpPr/>
      </xdr:nvSpPr>
      <xdr:spPr>
        <a:xfrm>
          <a:off x="18735040" y="106316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119634</xdr:rowOff>
    </xdr:from>
    <xdr:to>
      <xdr:col>116</xdr:col>
      <xdr:colOff>63500</xdr:colOff>
      <xdr:row>63</xdr:row>
      <xdr:rowOff>121158</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flipV="1">
          <a:off x="18778220" y="10680954"/>
          <a:ext cx="7315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73406</xdr:rowOff>
    </xdr:from>
    <xdr:to>
      <xdr:col>107</xdr:col>
      <xdr:colOff>101600</xdr:colOff>
      <xdr:row>64</xdr:row>
      <xdr:rowOff>3556</xdr:rowOff>
    </xdr:to>
    <xdr:sp macro="" textlink="">
      <xdr:nvSpPr>
        <xdr:cNvPr id="609" name="楕円 608">
          <a:extLst>
            <a:ext uri="{FF2B5EF4-FFF2-40B4-BE49-F238E27FC236}">
              <a16:creationId xmlns:a16="http://schemas.microsoft.com/office/drawing/2014/main" id="{00000000-0008-0000-0200-000061020000}"/>
            </a:ext>
          </a:extLst>
        </xdr:cNvPr>
        <xdr:cNvSpPr/>
      </xdr:nvSpPr>
      <xdr:spPr>
        <a:xfrm>
          <a:off x="17937480" y="106347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121158</xdr:rowOff>
    </xdr:from>
    <xdr:to>
      <xdr:col>111</xdr:col>
      <xdr:colOff>177800</xdr:colOff>
      <xdr:row>63</xdr:row>
      <xdr:rowOff>124206</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flipV="1">
          <a:off x="17988280" y="10682478"/>
          <a:ext cx="78994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74930</xdr:rowOff>
    </xdr:from>
    <xdr:to>
      <xdr:col>102</xdr:col>
      <xdr:colOff>165100</xdr:colOff>
      <xdr:row>64</xdr:row>
      <xdr:rowOff>5080</xdr:rowOff>
    </xdr:to>
    <xdr:sp macro="" textlink="">
      <xdr:nvSpPr>
        <xdr:cNvPr id="611" name="楕円 610">
          <a:extLst>
            <a:ext uri="{FF2B5EF4-FFF2-40B4-BE49-F238E27FC236}">
              <a16:creationId xmlns:a16="http://schemas.microsoft.com/office/drawing/2014/main" id="{00000000-0008-0000-0200-000063020000}"/>
            </a:ext>
          </a:extLst>
        </xdr:cNvPr>
        <xdr:cNvSpPr/>
      </xdr:nvSpPr>
      <xdr:spPr>
        <a:xfrm>
          <a:off x="17162780" y="1063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124206</xdr:rowOff>
    </xdr:from>
    <xdr:to>
      <xdr:col>107</xdr:col>
      <xdr:colOff>50800</xdr:colOff>
      <xdr:row>63</xdr:row>
      <xdr:rowOff>125730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flipV="1">
          <a:off x="17213580" y="10685526"/>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76454</xdr:rowOff>
    </xdr:from>
    <xdr:to>
      <xdr:col>98</xdr:col>
      <xdr:colOff>38100</xdr:colOff>
      <xdr:row>64</xdr:row>
      <xdr:rowOff>6604</xdr:rowOff>
    </xdr:to>
    <xdr:sp macro="" textlink="">
      <xdr:nvSpPr>
        <xdr:cNvPr id="613" name="楕円 612">
          <a:extLst>
            <a:ext uri="{FF2B5EF4-FFF2-40B4-BE49-F238E27FC236}">
              <a16:creationId xmlns:a16="http://schemas.microsoft.com/office/drawing/2014/main" id="{00000000-0008-0000-0200-000065020000}"/>
            </a:ext>
          </a:extLst>
        </xdr:cNvPr>
        <xdr:cNvSpPr/>
      </xdr:nvSpPr>
      <xdr:spPr>
        <a:xfrm>
          <a:off x="16388080" y="106377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125730</xdr:rowOff>
    </xdr:from>
    <xdr:to>
      <xdr:col>102</xdr:col>
      <xdr:colOff>114300</xdr:colOff>
      <xdr:row>63</xdr:row>
      <xdr:rowOff>127254</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flipV="1">
          <a:off x="16431260" y="10687050"/>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42943</xdr:rowOff>
    </xdr:from>
    <xdr:ext cx="469744" cy="259045"/>
    <xdr:sp macro="" textlink="">
      <xdr:nvSpPr>
        <xdr:cNvPr id="615" name="n_1aveValue【保健センター・保健所】&#10;一人当たり面積">
          <a:extLst>
            <a:ext uri="{FF2B5EF4-FFF2-40B4-BE49-F238E27FC236}">
              <a16:creationId xmlns:a16="http://schemas.microsoft.com/office/drawing/2014/main" id="{00000000-0008-0000-0200-000067020000}"/>
            </a:ext>
          </a:extLst>
        </xdr:cNvPr>
        <xdr:cNvSpPr txBox="1"/>
      </xdr:nvSpPr>
      <xdr:spPr>
        <a:xfrm>
          <a:off x="18561127" y="102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616" name="n_2aveValue【保健センター・保健所】&#10;一人当たり面積">
          <a:extLst>
            <a:ext uri="{FF2B5EF4-FFF2-40B4-BE49-F238E27FC236}">
              <a16:creationId xmlns:a16="http://schemas.microsoft.com/office/drawing/2014/main" id="{00000000-0008-0000-0200-000068020000}"/>
            </a:ext>
          </a:extLst>
        </xdr:cNvPr>
        <xdr:cNvSpPr txBox="1"/>
      </xdr:nvSpPr>
      <xdr:spPr>
        <a:xfrm>
          <a:off x="1777626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100855</xdr:rowOff>
    </xdr:from>
    <xdr:ext cx="469744" cy="259045"/>
    <xdr:sp macro="" textlink="">
      <xdr:nvSpPr>
        <xdr:cNvPr id="617" name="n_3aveValue【保健センター・保健所】&#10;一人当たり面積">
          <a:extLst>
            <a:ext uri="{FF2B5EF4-FFF2-40B4-BE49-F238E27FC236}">
              <a16:creationId xmlns:a16="http://schemas.microsoft.com/office/drawing/2014/main" id="{00000000-0008-0000-0200-000069020000}"/>
            </a:ext>
          </a:extLst>
        </xdr:cNvPr>
        <xdr:cNvSpPr txBox="1"/>
      </xdr:nvSpPr>
      <xdr:spPr>
        <a:xfrm>
          <a:off x="17001567" y="1015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93997</xdr:rowOff>
    </xdr:from>
    <xdr:ext cx="469744" cy="259045"/>
    <xdr:sp macro="" textlink="">
      <xdr:nvSpPr>
        <xdr:cNvPr id="618" name="n_4aveValue【保健センター・保健所】&#10;一人当たり面積">
          <a:extLst>
            <a:ext uri="{FF2B5EF4-FFF2-40B4-BE49-F238E27FC236}">
              <a16:creationId xmlns:a16="http://schemas.microsoft.com/office/drawing/2014/main" id="{00000000-0008-0000-0200-00006A020000}"/>
            </a:ext>
          </a:extLst>
        </xdr:cNvPr>
        <xdr:cNvSpPr txBox="1"/>
      </xdr:nvSpPr>
      <xdr:spPr>
        <a:xfrm>
          <a:off x="1622686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163085</xdr:rowOff>
    </xdr:from>
    <xdr:ext cx="469744" cy="259045"/>
    <xdr:sp macro="" textlink="">
      <xdr:nvSpPr>
        <xdr:cNvPr id="619" name="n_1mainValue【保健センター・保健所】&#10;一人当たり面積">
          <a:extLst>
            <a:ext uri="{FF2B5EF4-FFF2-40B4-BE49-F238E27FC236}">
              <a16:creationId xmlns:a16="http://schemas.microsoft.com/office/drawing/2014/main" id="{00000000-0008-0000-0200-00006B020000}"/>
            </a:ext>
          </a:extLst>
        </xdr:cNvPr>
        <xdr:cNvSpPr txBox="1"/>
      </xdr:nvSpPr>
      <xdr:spPr>
        <a:xfrm>
          <a:off x="18561127" y="1072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166133</xdr:rowOff>
    </xdr:from>
    <xdr:ext cx="469744" cy="259045"/>
    <xdr:sp macro="" textlink="">
      <xdr:nvSpPr>
        <xdr:cNvPr id="620" name="n_2mainValue【保健センター・保健所】&#10;一人当たり面積">
          <a:extLst>
            <a:ext uri="{FF2B5EF4-FFF2-40B4-BE49-F238E27FC236}">
              <a16:creationId xmlns:a16="http://schemas.microsoft.com/office/drawing/2014/main" id="{00000000-0008-0000-0200-00006C020000}"/>
            </a:ext>
          </a:extLst>
        </xdr:cNvPr>
        <xdr:cNvSpPr txBox="1"/>
      </xdr:nvSpPr>
      <xdr:spPr>
        <a:xfrm>
          <a:off x="17776267"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167657</xdr:rowOff>
    </xdr:from>
    <xdr:ext cx="469744" cy="259045"/>
    <xdr:sp macro="" textlink="">
      <xdr:nvSpPr>
        <xdr:cNvPr id="621" name="n_3mainValue【保健センター・保健所】&#10;一人当たり面積">
          <a:extLst>
            <a:ext uri="{FF2B5EF4-FFF2-40B4-BE49-F238E27FC236}">
              <a16:creationId xmlns:a16="http://schemas.microsoft.com/office/drawing/2014/main" id="{00000000-0008-0000-0200-00006D020000}"/>
            </a:ext>
          </a:extLst>
        </xdr:cNvPr>
        <xdr:cNvSpPr txBox="1"/>
      </xdr:nvSpPr>
      <xdr:spPr>
        <a:xfrm>
          <a:off x="1700156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169181</xdr:rowOff>
    </xdr:from>
    <xdr:ext cx="469744" cy="259045"/>
    <xdr:sp macro="" textlink="">
      <xdr:nvSpPr>
        <xdr:cNvPr id="622" name="n_4mainValue【保健センター・保健所】&#10;一人当たり面積">
          <a:extLst>
            <a:ext uri="{FF2B5EF4-FFF2-40B4-BE49-F238E27FC236}">
              <a16:creationId xmlns:a16="http://schemas.microsoft.com/office/drawing/2014/main" id="{00000000-0008-0000-0200-00006E020000}"/>
            </a:ext>
          </a:extLst>
        </xdr:cNvPr>
        <xdr:cNvSpPr txBox="1"/>
      </xdr:nvSpPr>
      <xdr:spPr>
        <a:xfrm>
          <a:off x="16226867" y="1073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00000000-0008-0000-0200-000087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flipV="1">
          <a:off x="14375764" y="13055781"/>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消防施設】&#10;有形固定資産減価償却率最小値テキスト">
          <a:extLst>
            <a:ext uri="{FF2B5EF4-FFF2-40B4-BE49-F238E27FC236}">
              <a16:creationId xmlns:a16="http://schemas.microsoft.com/office/drawing/2014/main" id="{00000000-0008-0000-0200-00008902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651" name="【消防施設】&#10;有形固定資産減価償却率最大値テキスト">
          <a:extLst>
            <a:ext uri="{FF2B5EF4-FFF2-40B4-BE49-F238E27FC236}">
              <a16:creationId xmlns:a16="http://schemas.microsoft.com/office/drawing/2014/main" id="{00000000-0008-0000-0200-00008B020000}"/>
            </a:ext>
          </a:extLst>
        </xdr:cNvPr>
        <xdr:cNvSpPr txBox="1"/>
      </xdr:nvSpPr>
      <xdr:spPr>
        <a:xfrm>
          <a:off x="14414500" y="128348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4287500" y="130557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31041</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00000000-0008-0000-0200-00008D020000}"/>
            </a:ext>
          </a:extLst>
        </xdr:cNvPr>
        <xdr:cNvSpPr txBox="1"/>
      </xdr:nvSpPr>
      <xdr:spPr>
        <a:xfrm>
          <a:off x="14414500" y="13945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654" name="フローチャート: 判断 653">
          <a:extLst>
            <a:ext uri="{FF2B5EF4-FFF2-40B4-BE49-F238E27FC236}">
              <a16:creationId xmlns:a16="http://schemas.microsoft.com/office/drawing/2014/main" id="{00000000-0008-0000-0200-00008E020000}"/>
            </a:ext>
          </a:extLst>
        </xdr:cNvPr>
        <xdr:cNvSpPr/>
      </xdr:nvSpPr>
      <xdr:spPr>
        <a:xfrm>
          <a:off x="14325600" y="1396673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49349</xdr:rowOff>
    </xdr:from>
    <xdr:to>
      <xdr:col>81</xdr:col>
      <xdr:colOff>101600</xdr:colOff>
      <xdr:row>83</xdr:row>
      <xdr:rowOff>150949</xdr:rowOff>
    </xdr:to>
    <xdr:sp macro="" textlink="">
      <xdr:nvSpPr>
        <xdr:cNvPr id="655" name="フローチャート: 判断 654">
          <a:extLst>
            <a:ext uri="{FF2B5EF4-FFF2-40B4-BE49-F238E27FC236}">
              <a16:creationId xmlns:a16="http://schemas.microsoft.com/office/drawing/2014/main" id="{00000000-0008-0000-0200-00008F020000}"/>
            </a:ext>
          </a:extLst>
        </xdr:cNvPr>
        <xdr:cNvSpPr/>
      </xdr:nvSpPr>
      <xdr:spPr>
        <a:xfrm>
          <a:off x="13578840" y="1396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656" name="フローチャート: 判断 655">
          <a:extLst>
            <a:ext uri="{FF2B5EF4-FFF2-40B4-BE49-F238E27FC236}">
              <a16:creationId xmlns:a16="http://schemas.microsoft.com/office/drawing/2014/main" id="{00000000-0008-0000-0200-000090020000}"/>
            </a:ext>
          </a:extLst>
        </xdr:cNvPr>
        <xdr:cNvSpPr/>
      </xdr:nvSpPr>
      <xdr:spPr>
        <a:xfrm>
          <a:off x="12804140" y="1393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12029440" y="139019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658" name="フローチャート: 判断 657">
          <a:extLst>
            <a:ext uri="{FF2B5EF4-FFF2-40B4-BE49-F238E27FC236}">
              <a16:creationId xmlns:a16="http://schemas.microsoft.com/office/drawing/2014/main" id="{00000000-0008-0000-0200-000092020000}"/>
            </a:ext>
          </a:extLst>
        </xdr:cNvPr>
        <xdr:cNvSpPr/>
      </xdr:nvSpPr>
      <xdr:spPr>
        <a:xfrm>
          <a:off x="11231880" y="139133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114663</xdr:rowOff>
    </xdr:from>
    <xdr:to>
      <xdr:col>85</xdr:col>
      <xdr:colOff>177800</xdr:colOff>
      <xdr:row>80</xdr:row>
      <xdr:rowOff>44813</xdr:rowOff>
    </xdr:to>
    <xdr:sp macro="" textlink="">
      <xdr:nvSpPr>
        <xdr:cNvPr id="664" name="楕円 663">
          <a:extLst>
            <a:ext uri="{FF2B5EF4-FFF2-40B4-BE49-F238E27FC236}">
              <a16:creationId xmlns:a16="http://schemas.microsoft.com/office/drawing/2014/main" id="{00000000-0008-0000-0200-000098020000}"/>
            </a:ext>
          </a:extLst>
        </xdr:cNvPr>
        <xdr:cNvSpPr/>
      </xdr:nvSpPr>
      <xdr:spPr>
        <a:xfrm>
          <a:off x="14325600" y="1335822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137540</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00000000-0008-0000-0200-000099020000}"/>
            </a:ext>
          </a:extLst>
        </xdr:cNvPr>
        <xdr:cNvSpPr txBox="1"/>
      </xdr:nvSpPr>
      <xdr:spPr>
        <a:xfrm>
          <a:off x="14414500" y="1321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68943</xdr:rowOff>
    </xdr:from>
    <xdr:to>
      <xdr:col>81</xdr:col>
      <xdr:colOff>101600</xdr:colOff>
      <xdr:row>79</xdr:row>
      <xdr:rowOff>170543</xdr:rowOff>
    </xdr:to>
    <xdr:sp macro="" textlink="">
      <xdr:nvSpPr>
        <xdr:cNvPr id="666" name="楕円 665">
          <a:extLst>
            <a:ext uri="{FF2B5EF4-FFF2-40B4-BE49-F238E27FC236}">
              <a16:creationId xmlns:a16="http://schemas.microsoft.com/office/drawing/2014/main" id="{00000000-0008-0000-0200-00009A020000}"/>
            </a:ext>
          </a:extLst>
        </xdr:cNvPr>
        <xdr:cNvSpPr/>
      </xdr:nvSpPr>
      <xdr:spPr>
        <a:xfrm>
          <a:off x="13578840" y="1331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119743</xdr:rowOff>
    </xdr:from>
    <xdr:to>
      <xdr:col>85</xdr:col>
      <xdr:colOff>127000</xdr:colOff>
      <xdr:row>79</xdr:row>
      <xdr:rowOff>165463</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3629640" y="13363303"/>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24856</xdr:rowOff>
    </xdr:from>
    <xdr:to>
      <xdr:col>76</xdr:col>
      <xdr:colOff>165100</xdr:colOff>
      <xdr:row>79</xdr:row>
      <xdr:rowOff>126456</xdr:rowOff>
    </xdr:to>
    <xdr:sp macro="" textlink="">
      <xdr:nvSpPr>
        <xdr:cNvPr id="668" name="楕円 667">
          <a:extLst>
            <a:ext uri="{FF2B5EF4-FFF2-40B4-BE49-F238E27FC236}">
              <a16:creationId xmlns:a16="http://schemas.microsoft.com/office/drawing/2014/main" id="{00000000-0008-0000-0200-00009C020000}"/>
            </a:ext>
          </a:extLst>
        </xdr:cNvPr>
        <xdr:cNvSpPr/>
      </xdr:nvSpPr>
      <xdr:spPr>
        <a:xfrm>
          <a:off x="12804140" y="1326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75656</xdr:rowOff>
    </xdr:from>
    <xdr:to>
      <xdr:col>81</xdr:col>
      <xdr:colOff>50800</xdr:colOff>
      <xdr:row>79</xdr:row>
      <xdr:rowOff>119743</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2854940" y="13319216"/>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160382</xdr:rowOff>
    </xdr:from>
    <xdr:to>
      <xdr:col>72</xdr:col>
      <xdr:colOff>38100</xdr:colOff>
      <xdr:row>79</xdr:row>
      <xdr:rowOff>90532</xdr:rowOff>
    </xdr:to>
    <xdr:sp macro="" textlink="">
      <xdr:nvSpPr>
        <xdr:cNvPr id="670" name="楕円 669">
          <a:extLst>
            <a:ext uri="{FF2B5EF4-FFF2-40B4-BE49-F238E27FC236}">
              <a16:creationId xmlns:a16="http://schemas.microsoft.com/office/drawing/2014/main" id="{00000000-0008-0000-0200-00009E020000}"/>
            </a:ext>
          </a:extLst>
        </xdr:cNvPr>
        <xdr:cNvSpPr/>
      </xdr:nvSpPr>
      <xdr:spPr>
        <a:xfrm>
          <a:off x="12029440" y="132363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39732</xdr:rowOff>
    </xdr:from>
    <xdr:to>
      <xdr:col>76</xdr:col>
      <xdr:colOff>114300</xdr:colOff>
      <xdr:row>79</xdr:row>
      <xdr:rowOff>75656</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2072620" y="13283292"/>
          <a:ext cx="7823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130992</xdr:rowOff>
    </xdr:from>
    <xdr:to>
      <xdr:col>67</xdr:col>
      <xdr:colOff>101600</xdr:colOff>
      <xdr:row>79</xdr:row>
      <xdr:rowOff>61142</xdr:rowOff>
    </xdr:to>
    <xdr:sp macro="" textlink="">
      <xdr:nvSpPr>
        <xdr:cNvPr id="672" name="楕円 671">
          <a:extLst>
            <a:ext uri="{FF2B5EF4-FFF2-40B4-BE49-F238E27FC236}">
              <a16:creationId xmlns:a16="http://schemas.microsoft.com/office/drawing/2014/main" id="{00000000-0008-0000-0200-0000A0020000}"/>
            </a:ext>
          </a:extLst>
        </xdr:cNvPr>
        <xdr:cNvSpPr/>
      </xdr:nvSpPr>
      <xdr:spPr>
        <a:xfrm>
          <a:off x="11231880" y="132069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10342</xdr:rowOff>
    </xdr:from>
    <xdr:to>
      <xdr:col>71</xdr:col>
      <xdr:colOff>177800</xdr:colOff>
      <xdr:row>79</xdr:row>
      <xdr:rowOff>39732</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1282680" y="13253902"/>
          <a:ext cx="78994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142076</xdr:rowOff>
    </xdr:from>
    <xdr:ext cx="405111" cy="259045"/>
    <xdr:sp macro="" textlink="">
      <xdr:nvSpPr>
        <xdr:cNvPr id="674" name="n_1aveValue【消防施設】&#10;有形固定資産減価償却率">
          <a:extLst>
            <a:ext uri="{FF2B5EF4-FFF2-40B4-BE49-F238E27FC236}">
              <a16:creationId xmlns:a16="http://schemas.microsoft.com/office/drawing/2014/main" id="{00000000-0008-0000-0200-0000A2020000}"/>
            </a:ext>
          </a:extLst>
        </xdr:cNvPr>
        <xdr:cNvSpPr txBox="1"/>
      </xdr:nvSpPr>
      <xdr:spPr>
        <a:xfrm>
          <a:off x="13437244" y="1405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114316</xdr:rowOff>
    </xdr:from>
    <xdr:ext cx="405111" cy="259045"/>
    <xdr:sp macro="" textlink="">
      <xdr:nvSpPr>
        <xdr:cNvPr id="675" name="n_2aveValue【消防施設】&#10;有形固定資産減価償却率">
          <a:extLst>
            <a:ext uri="{FF2B5EF4-FFF2-40B4-BE49-F238E27FC236}">
              <a16:creationId xmlns:a16="http://schemas.microsoft.com/office/drawing/2014/main" id="{00000000-0008-0000-0200-0000A3020000}"/>
            </a:ext>
          </a:extLst>
        </xdr:cNvPr>
        <xdr:cNvSpPr txBox="1"/>
      </xdr:nvSpPr>
      <xdr:spPr>
        <a:xfrm>
          <a:off x="12675244" y="1402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76761</xdr:rowOff>
    </xdr:from>
    <xdr:ext cx="405111" cy="259045"/>
    <xdr:sp macro="" textlink="">
      <xdr:nvSpPr>
        <xdr:cNvPr id="676" name="n_3aveValue【消防施設】&#10;有形固定資産減価償却率">
          <a:extLst>
            <a:ext uri="{FF2B5EF4-FFF2-40B4-BE49-F238E27FC236}">
              <a16:creationId xmlns:a16="http://schemas.microsoft.com/office/drawing/2014/main" id="{00000000-0008-0000-0200-0000A4020000}"/>
            </a:ext>
          </a:extLst>
        </xdr:cNvPr>
        <xdr:cNvSpPr txBox="1"/>
      </xdr:nvSpPr>
      <xdr:spPr>
        <a:xfrm>
          <a:off x="11900544" y="1399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88191</xdr:rowOff>
    </xdr:from>
    <xdr:ext cx="405111" cy="259045"/>
    <xdr:sp macro="" textlink="">
      <xdr:nvSpPr>
        <xdr:cNvPr id="677" name="n_4aveValue【消防施設】&#10;有形固定資産減価償却率">
          <a:extLst>
            <a:ext uri="{FF2B5EF4-FFF2-40B4-BE49-F238E27FC236}">
              <a16:creationId xmlns:a16="http://schemas.microsoft.com/office/drawing/2014/main" id="{00000000-0008-0000-0200-0000A5020000}"/>
            </a:ext>
          </a:extLst>
        </xdr:cNvPr>
        <xdr:cNvSpPr txBox="1"/>
      </xdr:nvSpPr>
      <xdr:spPr>
        <a:xfrm>
          <a:off x="11102984" y="14002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15620</xdr:rowOff>
    </xdr:from>
    <xdr:ext cx="405111" cy="259045"/>
    <xdr:sp macro="" textlink="">
      <xdr:nvSpPr>
        <xdr:cNvPr id="678" name="n_1mainValue【消防施設】&#10;有形固定資産減価償却率">
          <a:extLst>
            <a:ext uri="{FF2B5EF4-FFF2-40B4-BE49-F238E27FC236}">
              <a16:creationId xmlns:a16="http://schemas.microsoft.com/office/drawing/2014/main" id="{00000000-0008-0000-0200-0000A6020000}"/>
            </a:ext>
          </a:extLst>
        </xdr:cNvPr>
        <xdr:cNvSpPr txBox="1"/>
      </xdr:nvSpPr>
      <xdr:spPr>
        <a:xfrm>
          <a:off x="13437244" y="1309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142983</xdr:rowOff>
    </xdr:from>
    <xdr:ext cx="405111" cy="259045"/>
    <xdr:sp macro="" textlink="">
      <xdr:nvSpPr>
        <xdr:cNvPr id="679" name="n_2mainValue【消防施設】&#10;有形固定資産減価償却率">
          <a:extLst>
            <a:ext uri="{FF2B5EF4-FFF2-40B4-BE49-F238E27FC236}">
              <a16:creationId xmlns:a16="http://schemas.microsoft.com/office/drawing/2014/main" id="{00000000-0008-0000-0200-0000A7020000}"/>
            </a:ext>
          </a:extLst>
        </xdr:cNvPr>
        <xdr:cNvSpPr txBox="1"/>
      </xdr:nvSpPr>
      <xdr:spPr>
        <a:xfrm>
          <a:off x="12675244" y="1305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107059</xdr:rowOff>
    </xdr:from>
    <xdr:ext cx="405111" cy="259045"/>
    <xdr:sp macro="" textlink="">
      <xdr:nvSpPr>
        <xdr:cNvPr id="680" name="n_3mainValue【消防施設】&#10;有形固定資産減価償却率">
          <a:extLst>
            <a:ext uri="{FF2B5EF4-FFF2-40B4-BE49-F238E27FC236}">
              <a16:creationId xmlns:a16="http://schemas.microsoft.com/office/drawing/2014/main" id="{00000000-0008-0000-0200-0000A8020000}"/>
            </a:ext>
          </a:extLst>
        </xdr:cNvPr>
        <xdr:cNvSpPr txBox="1"/>
      </xdr:nvSpPr>
      <xdr:spPr>
        <a:xfrm>
          <a:off x="11900544" y="13015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77669</xdr:rowOff>
    </xdr:from>
    <xdr:ext cx="405111" cy="259045"/>
    <xdr:sp macro="" textlink="">
      <xdr:nvSpPr>
        <xdr:cNvPr id="681" name="n_4mainValue【消防施設】&#10;有形固定資産減価償却率">
          <a:extLst>
            <a:ext uri="{FF2B5EF4-FFF2-40B4-BE49-F238E27FC236}">
              <a16:creationId xmlns:a16="http://schemas.microsoft.com/office/drawing/2014/main" id="{00000000-0008-0000-0200-0000A9020000}"/>
            </a:ext>
          </a:extLst>
        </xdr:cNvPr>
        <xdr:cNvSpPr txBox="1"/>
      </xdr:nvSpPr>
      <xdr:spPr>
        <a:xfrm>
          <a:off x="11102984" y="1298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00000000-0008-0000-0200-0000AA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00000000-0008-0000-0200-0000C0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97155</xdr:rowOff>
    </xdr:from>
    <xdr:to>
      <xdr:col>116</xdr:col>
      <xdr:colOff>62864</xdr:colOff>
      <xdr:row>86</xdr:row>
      <xdr:rowOff>76200</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flipV="1">
          <a:off x="19509104" y="1300543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6" name="【消防施設】&#10;一人当たり面積最小値テキスト">
          <a:extLst>
            <a:ext uri="{FF2B5EF4-FFF2-40B4-BE49-F238E27FC236}">
              <a16:creationId xmlns:a16="http://schemas.microsoft.com/office/drawing/2014/main" id="{00000000-0008-0000-0200-0000C2020000}"/>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43832</xdr:rowOff>
    </xdr:from>
    <xdr:ext cx="469744" cy="259045"/>
    <xdr:sp macro="" textlink="">
      <xdr:nvSpPr>
        <xdr:cNvPr id="708" name="【消防施設】&#10;一人当たり面積最大値テキスト">
          <a:extLst>
            <a:ext uri="{FF2B5EF4-FFF2-40B4-BE49-F238E27FC236}">
              <a16:creationId xmlns:a16="http://schemas.microsoft.com/office/drawing/2014/main" id="{00000000-0008-0000-0200-0000C4020000}"/>
            </a:ext>
          </a:extLst>
        </xdr:cNvPr>
        <xdr:cNvSpPr txBox="1"/>
      </xdr:nvSpPr>
      <xdr:spPr>
        <a:xfrm>
          <a:off x="19547840" y="1278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97155</xdr:rowOff>
    </xdr:from>
    <xdr:to>
      <xdr:col>116</xdr:col>
      <xdr:colOff>152400</xdr:colOff>
      <xdr:row>77</xdr:row>
      <xdr:rowOff>97155</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9443700" y="130054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47641</xdr:rowOff>
    </xdr:from>
    <xdr:ext cx="469744" cy="259045"/>
    <xdr:sp macro="" textlink="">
      <xdr:nvSpPr>
        <xdr:cNvPr id="710" name="【消防施設】&#10;一人当たり面積平均値テキスト">
          <a:extLst>
            <a:ext uri="{FF2B5EF4-FFF2-40B4-BE49-F238E27FC236}">
              <a16:creationId xmlns:a16="http://schemas.microsoft.com/office/drawing/2014/main" id="{00000000-0008-0000-0200-0000C6020000}"/>
            </a:ext>
          </a:extLst>
        </xdr:cNvPr>
        <xdr:cNvSpPr txBox="1"/>
      </xdr:nvSpPr>
      <xdr:spPr>
        <a:xfrm>
          <a:off x="19547840" y="13961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69214</xdr:rowOff>
    </xdr:from>
    <xdr:to>
      <xdr:col>116</xdr:col>
      <xdr:colOff>114300</xdr:colOff>
      <xdr:row>83</xdr:row>
      <xdr:rowOff>170814</xdr:rowOff>
    </xdr:to>
    <xdr:sp macro="" textlink="">
      <xdr:nvSpPr>
        <xdr:cNvPr id="711" name="フローチャート: 判断 710">
          <a:extLst>
            <a:ext uri="{FF2B5EF4-FFF2-40B4-BE49-F238E27FC236}">
              <a16:creationId xmlns:a16="http://schemas.microsoft.com/office/drawing/2014/main" id="{00000000-0008-0000-0200-0000C7020000}"/>
            </a:ext>
          </a:extLst>
        </xdr:cNvPr>
        <xdr:cNvSpPr/>
      </xdr:nvSpPr>
      <xdr:spPr>
        <a:xfrm>
          <a:off x="19458940" y="1398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712" name="フローチャート: 判断 711">
          <a:extLst>
            <a:ext uri="{FF2B5EF4-FFF2-40B4-BE49-F238E27FC236}">
              <a16:creationId xmlns:a16="http://schemas.microsoft.com/office/drawing/2014/main" id="{00000000-0008-0000-0200-0000C8020000}"/>
            </a:ext>
          </a:extLst>
        </xdr:cNvPr>
        <xdr:cNvSpPr/>
      </xdr:nvSpPr>
      <xdr:spPr>
        <a:xfrm>
          <a:off x="18735040" y="1398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71120</xdr:rowOff>
    </xdr:from>
    <xdr:to>
      <xdr:col>107</xdr:col>
      <xdr:colOff>101600</xdr:colOff>
      <xdr:row>84</xdr:row>
      <xdr:rowOff>1270</xdr:rowOff>
    </xdr:to>
    <xdr:sp macro="" textlink="">
      <xdr:nvSpPr>
        <xdr:cNvPr id="713" name="フローチャート: 判断 712">
          <a:extLst>
            <a:ext uri="{FF2B5EF4-FFF2-40B4-BE49-F238E27FC236}">
              <a16:creationId xmlns:a16="http://schemas.microsoft.com/office/drawing/2014/main" id="{00000000-0008-0000-0200-0000C9020000}"/>
            </a:ext>
          </a:extLst>
        </xdr:cNvPr>
        <xdr:cNvSpPr/>
      </xdr:nvSpPr>
      <xdr:spPr>
        <a:xfrm>
          <a:off x="17937480" y="1398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61595</xdr:rowOff>
    </xdr:from>
    <xdr:to>
      <xdr:col>102</xdr:col>
      <xdr:colOff>165100</xdr:colOff>
      <xdr:row>83</xdr:row>
      <xdr:rowOff>163195</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17162780" y="1397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80</xdr:row>
      <xdr:rowOff>101600</xdr:rowOff>
    </xdr:from>
    <xdr:to>
      <xdr:col>98</xdr:col>
      <xdr:colOff>38100</xdr:colOff>
      <xdr:row>81</xdr:row>
      <xdr:rowOff>31750</xdr:rowOff>
    </xdr:to>
    <xdr:sp macro="" textlink="">
      <xdr:nvSpPr>
        <xdr:cNvPr id="715" name="フローチャート: 判断 714">
          <a:extLst>
            <a:ext uri="{FF2B5EF4-FFF2-40B4-BE49-F238E27FC236}">
              <a16:creationId xmlns:a16="http://schemas.microsoft.com/office/drawing/2014/main" id="{00000000-0008-0000-0200-0000CB020000}"/>
            </a:ext>
          </a:extLst>
        </xdr:cNvPr>
        <xdr:cNvSpPr/>
      </xdr:nvSpPr>
      <xdr:spPr>
        <a:xfrm>
          <a:off x="16388080" y="13512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15875</xdr:rowOff>
    </xdr:from>
    <xdr:to>
      <xdr:col>116</xdr:col>
      <xdr:colOff>114300</xdr:colOff>
      <xdr:row>82</xdr:row>
      <xdr:rowOff>117475</xdr:rowOff>
    </xdr:to>
    <xdr:sp macro="" textlink="">
      <xdr:nvSpPr>
        <xdr:cNvPr id="721" name="楕円 720">
          <a:extLst>
            <a:ext uri="{FF2B5EF4-FFF2-40B4-BE49-F238E27FC236}">
              <a16:creationId xmlns:a16="http://schemas.microsoft.com/office/drawing/2014/main" id="{00000000-0008-0000-0200-0000D1020000}"/>
            </a:ext>
          </a:extLst>
        </xdr:cNvPr>
        <xdr:cNvSpPr/>
      </xdr:nvSpPr>
      <xdr:spPr>
        <a:xfrm>
          <a:off x="1945894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38752</xdr:rowOff>
    </xdr:from>
    <xdr:ext cx="469744" cy="259045"/>
    <xdr:sp macro="" textlink="">
      <xdr:nvSpPr>
        <xdr:cNvPr id="722" name="【消防施設】&#10;一人当たり面積該当値テキスト">
          <a:extLst>
            <a:ext uri="{FF2B5EF4-FFF2-40B4-BE49-F238E27FC236}">
              <a16:creationId xmlns:a16="http://schemas.microsoft.com/office/drawing/2014/main" id="{00000000-0008-0000-0200-0000D2020000}"/>
            </a:ext>
          </a:extLst>
        </xdr:cNvPr>
        <xdr:cNvSpPr txBox="1"/>
      </xdr:nvSpPr>
      <xdr:spPr>
        <a:xfrm>
          <a:off x="19547840" y="1361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27305</xdr:rowOff>
    </xdr:from>
    <xdr:to>
      <xdr:col>112</xdr:col>
      <xdr:colOff>38100</xdr:colOff>
      <xdr:row>82</xdr:row>
      <xdr:rowOff>128905</xdr:rowOff>
    </xdr:to>
    <xdr:sp macro="" textlink="">
      <xdr:nvSpPr>
        <xdr:cNvPr id="723" name="楕円 722">
          <a:extLst>
            <a:ext uri="{FF2B5EF4-FFF2-40B4-BE49-F238E27FC236}">
              <a16:creationId xmlns:a16="http://schemas.microsoft.com/office/drawing/2014/main" id="{00000000-0008-0000-0200-0000D3020000}"/>
            </a:ext>
          </a:extLst>
        </xdr:cNvPr>
        <xdr:cNvSpPr/>
      </xdr:nvSpPr>
      <xdr:spPr>
        <a:xfrm>
          <a:off x="18735040" y="137737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66675</xdr:rowOff>
    </xdr:from>
    <xdr:to>
      <xdr:col>116</xdr:col>
      <xdr:colOff>63500</xdr:colOff>
      <xdr:row>82</xdr:row>
      <xdr:rowOff>78105</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flipV="1">
          <a:off x="18778220" y="13813155"/>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44450</xdr:rowOff>
    </xdr:from>
    <xdr:to>
      <xdr:col>107</xdr:col>
      <xdr:colOff>101600</xdr:colOff>
      <xdr:row>82</xdr:row>
      <xdr:rowOff>146050</xdr:rowOff>
    </xdr:to>
    <xdr:sp macro="" textlink="">
      <xdr:nvSpPr>
        <xdr:cNvPr id="725" name="楕円 724">
          <a:extLst>
            <a:ext uri="{FF2B5EF4-FFF2-40B4-BE49-F238E27FC236}">
              <a16:creationId xmlns:a16="http://schemas.microsoft.com/office/drawing/2014/main" id="{00000000-0008-0000-0200-0000D5020000}"/>
            </a:ext>
          </a:extLst>
        </xdr:cNvPr>
        <xdr:cNvSpPr/>
      </xdr:nvSpPr>
      <xdr:spPr>
        <a:xfrm>
          <a:off x="1793748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78105</xdr:rowOff>
    </xdr:from>
    <xdr:to>
      <xdr:col>111</xdr:col>
      <xdr:colOff>177800</xdr:colOff>
      <xdr:row>82</xdr:row>
      <xdr:rowOff>95250</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flipV="1">
          <a:off x="17988280" y="13824585"/>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53975</xdr:rowOff>
    </xdr:from>
    <xdr:to>
      <xdr:col>102</xdr:col>
      <xdr:colOff>165100</xdr:colOff>
      <xdr:row>82</xdr:row>
      <xdr:rowOff>155575</xdr:rowOff>
    </xdr:to>
    <xdr:sp macro="" textlink="">
      <xdr:nvSpPr>
        <xdr:cNvPr id="727" name="楕円 726">
          <a:extLst>
            <a:ext uri="{FF2B5EF4-FFF2-40B4-BE49-F238E27FC236}">
              <a16:creationId xmlns:a16="http://schemas.microsoft.com/office/drawing/2014/main" id="{00000000-0008-0000-0200-0000D7020000}"/>
            </a:ext>
          </a:extLst>
        </xdr:cNvPr>
        <xdr:cNvSpPr/>
      </xdr:nvSpPr>
      <xdr:spPr>
        <a:xfrm>
          <a:off x="1716278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95250</xdr:rowOff>
    </xdr:from>
    <xdr:to>
      <xdr:col>107</xdr:col>
      <xdr:colOff>50800</xdr:colOff>
      <xdr:row>82</xdr:row>
      <xdr:rowOff>104775</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flipV="1">
          <a:off x="17213580" y="13841730"/>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61595</xdr:rowOff>
    </xdr:from>
    <xdr:to>
      <xdr:col>98</xdr:col>
      <xdr:colOff>38100</xdr:colOff>
      <xdr:row>82</xdr:row>
      <xdr:rowOff>163195</xdr:rowOff>
    </xdr:to>
    <xdr:sp macro="" textlink="">
      <xdr:nvSpPr>
        <xdr:cNvPr id="729" name="楕円 728">
          <a:extLst>
            <a:ext uri="{FF2B5EF4-FFF2-40B4-BE49-F238E27FC236}">
              <a16:creationId xmlns:a16="http://schemas.microsoft.com/office/drawing/2014/main" id="{00000000-0008-0000-0200-0000D9020000}"/>
            </a:ext>
          </a:extLst>
        </xdr:cNvPr>
        <xdr:cNvSpPr/>
      </xdr:nvSpPr>
      <xdr:spPr>
        <a:xfrm>
          <a:off x="16388080" y="138080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104775</xdr:rowOff>
    </xdr:from>
    <xdr:to>
      <xdr:col>102</xdr:col>
      <xdr:colOff>114300</xdr:colOff>
      <xdr:row>82</xdr:row>
      <xdr:rowOff>112395</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flipV="1">
          <a:off x="16431260" y="13851255"/>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167657</xdr:rowOff>
    </xdr:from>
    <xdr:ext cx="469744" cy="259045"/>
    <xdr:sp macro="" textlink="">
      <xdr:nvSpPr>
        <xdr:cNvPr id="731" name="n_1aveValue【消防施設】&#10;一人当たり面積">
          <a:extLst>
            <a:ext uri="{FF2B5EF4-FFF2-40B4-BE49-F238E27FC236}">
              <a16:creationId xmlns:a16="http://schemas.microsoft.com/office/drawing/2014/main" id="{00000000-0008-0000-0200-0000DB020000}"/>
            </a:ext>
          </a:extLst>
        </xdr:cNvPr>
        <xdr:cNvSpPr txBox="1"/>
      </xdr:nvSpPr>
      <xdr:spPr>
        <a:xfrm>
          <a:off x="18561127" y="1408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163847</xdr:rowOff>
    </xdr:from>
    <xdr:ext cx="469744" cy="259045"/>
    <xdr:sp macro="" textlink="">
      <xdr:nvSpPr>
        <xdr:cNvPr id="732" name="n_2aveValue【消防施設】&#10;一人当たり面積">
          <a:extLst>
            <a:ext uri="{FF2B5EF4-FFF2-40B4-BE49-F238E27FC236}">
              <a16:creationId xmlns:a16="http://schemas.microsoft.com/office/drawing/2014/main" id="{00000000-0008-0000-0200-0000DC020000}"/>
            </a:ext>
          </a:extLst>
        </xdr:cNvPr>
        <xdr:cNvSpPr txBox="1"/>
      </xdr:nvSpPr>
      <xdr:spPr>
        <a:xfrm>
          <a:off x="17776267" y="1407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154322</xdr:rowOff>
    </xdr:from>
    <xdr:ext cx="469744" cy="259045"/>
    <xdr:sp macro="" textlink="">
      <xdr:nvSpPr>
        <xdr:cNvPr id="733" name="n_3aveValue【消防施設】&#10;一人当たり面積">
          <a:extLst>
            <a:ext uri="{FF2B5EF4-FFF2-40B4-BE49-F238E27FC236}">
              <a16:creationId xmlns:a16="http://schemas.microsoft.com/office/drawing/2014/main" id="{00000000-0008-0000-0200-0000DD020000}"/>
            </a:ext>
          </a:extLst>
        </xdr:cNvPr>
        <xdr:cNvSpPr txBox="1"/>
      </xdr:nvSpPr>
      <xdr:spPr>
        <a:xfrm>
          <a:off x="17001567" y="1406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48277</xdr:rowOff>
    </xdr:from>
    <xdr:ext cx="469744" cy="259045"/>
    <xdr:sp macro="" textlink="">
      <xdr:nvSpPr>
        <xdr:cNvPr id="734" name="n_4aveValue【消防施設】&#10;一人当たり面積">
          <a:extLst>
            <a:ext uri="{FF2B5EF4-FFF2-40B4-BE49-F238E27FC236}">
              <a16:creationId xmlns:a16="http://schemas.microsoft.com/office/drawing/2014/main" id="{00000000-0008-0000-0200-0000DE020000}"/>
            </a:ext>
          </a:extLst>
        </xdr:cNvPr>
        <xdr:cNvSpPr txBox="1"/>
      </xdr:nvSpPr>
      <xdr:spPr>
        <a:xfrm>
          <a:off x="16226867" y="1329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145432</xdr:rowOff>
    </xdr:from>
    <xdr:ext cx="469744" cy="259045"/>
    <xdr:sp macro="" textlink="">
      <xdr:nvSpPr>
        <xdr:cNvPr id="735" name="n_1mainValue【消防施設】&#10;一人当たり面積">
          <a:extLst>
            <a:ext uri="{FF2B5EF4-FFF2-40B4-BE49-F238E27FC236}">
              <a16:creationId xmlns:a16="http://schemas.microsoft.com/office/drawing/2014/main" id="{00000000-0008-0000-0200-0000DF020000}"/>
            </a:ext>
          </a:extLst>
        </xdr:cNvPr>
        <xdr:cNvSpPr txBox="1"/>
      </xdr:nvSpPr>
      <xdr:spPr>
        <a:xfrm>
          <a:off x="18561127" y="1355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162577</xdr:rowOff>
    </xdr:from>
    <xdr:ext cx="469744" cy="259045"/>
    <xdr:sp macro="" textlink="">
      <xdr:nvSpPr>
        <xdr:cNvPr id="736" name="n_2mainValue【消防施設】&#10;一人当たり面積">
          <a:extLst>
            <a:ext uri="{FF2B5EF4-FFF2-40B4-BE49-F238E27FC236}">
              <a16:creationId xmlns:a16="http://schemas.microsoft.com/office/drawing/2014/main" id="{00000000-0008-0000-0200-0000E0020000}"/>
            </a:ext>
          </a:extLst>
        </xdr:cNvPr>
        <xdr:cNvSpPr txBox="1"/>
      </xdr:nvSpPr>
      <xdr:spPr>
        <a:xfrm>
          <a:off x="17776267"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652</xdr:rowOff>
    </xdr:from>
    <xdr:ext cx="469744" cy="259045"/>
    <xdr:sp macro="" textlink="">
      <xdr:nvSpPr>
        <xdr:cNvPr id="737" name="n_3mainValue【消防施設】&#10;一人当たり面積">
          <a:extLst>
            <a:ext uri="{FF2B5EF4-FFF2-40B4-BE49-F238E27FC236}">
              <a16:creationId xmlns:a16="http://schemas.microsoft.com/office/drawing/2014/main" id="{00000000-0008-0000-0200-0000E1020000}"/>
            </a:ext>
          </a:extLst>
        </xdr:cNvPr>
        <xdr:cNvSpPr txBox="1"/>
      </xdr:nvSpPr>
      <xdr:spPr>
        <a:xfrm>
          <a:off x="17001567" y="1357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154322</xdr:rowOff>
    </xdr:from>
    <xdr:ext cx="469744" cy="259045"/>
    <xdr:sp macro="" textlink="">
      <xdr:nvSpPr>
        <xdr:cNvPr id="738" name="n_4mainValue【消防施設】&#10;一人当たり面積">
          <a:extLst>
            <a:ext uri="{FF2B5EF4-FFF2-40B4-BE49-F238E27FC236}">
              <a16:creationId xmlns:a16="http://schemas.microsoft.com/office/drawing/2014/main" id="{00000000-0008-0000-0200-0000E2020000}"/>
            </a:ext>
          </a:extLst>
        </xdr:cNvPr>
        <xdr:cNvSpPr txBox="1"/>
      </xdr:nvSpPr>
      <xdr:spPr>
        <a:xfrm>
          <a:off x="16226867" y="1390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00000000-0008-0000-0200-0000FB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flipV="1">
          <a:off x="14375764" y="16778151"/>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庁舎】&#10;有形固定資産減価償却率最小値テキスト">
          <a:extLst>
            <a:ext uri="{FF2B5EF4-FFF2-40B4-BE49-F238E27FC236}">
              <a16:creationId xmlns:a16="http://schemas.microsoft.com/office/drawing/2014/main" id="{00000000-0008-0000-0200-0000FD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767" name="【庁舎】&#10;有形固定資産減価償却率最大値テキスト">
          <a:extLst>
            <a:ext uri="{FF2B5EF4-FFF2-40B4-BE49-F238E27FC236}">
              <a16:creationId xmlns:a16="http://schemas.microsoft.com/office/drawing/2014/main" id="{00000000-0008-0000-0200-0000FF020000}"/>
            </a:ext>
          </a:extLst>
        </xdr:cNvPr>
        <xdr:cNvSpPr txBox="1"/>
      </xdr:nvSpPr>
      <xdr:spPr>
        <a:xfrm>
          <a:off x="14414500" y="16560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768" name="直線コネクタ 767">
          <a:extLst>
            <a:ext uri="{FF2B5EF4-FFF2-40B4-BE49-F238E27FC236}">
              <a16:creationId xmlns:a16="http://schemas.microsoft.com/office/drawing/2014/main" id="{00000000-0008-0000-0200-000000030000}"/>
            </a:ext>
          </a:extLst>
        </xdr:cNvPr>
        <xdr:cNvCxnSpPr/>
      </xdr:nvCxnSpPr>
      <xdr:spPr>
        <a:xfrm>
          <a:off x="14287500" y="16778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105427</xdr:rowOff>
    </xdr:from>
    <xdr:ext cx="405111" cy="259045"/>
    <xdr:sp macro="" textlink="">
      <xdr:nvSpPr>
        <xdr:cNvPr id="769" name="【庁舎】&#10;有形固定資産減価償却率平均値テキスト">
          <a:extLst>
            <a:ext uri="{FF2B5EF4-FFF2-40B4-BE49-F238E27FC236}">
              <a16:creationId xmlns:a16="http://schemas.microsoft.com/office/drawing/2014/main" id="{00000000-0008-0000-0200-000001030000}"/>
            </a:ext>
          </a:extLst>
        </xdr:cNvPr>
        <xdr:cNvSpPr txBox="1"/>
      </xdr:nvSpPr>
      <xdr:spPr>
        <a:xfrm>
          <a:off x="14414500" y="17372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770" name="フローチャート: 判断 769">
          <a:extLst>
            <a:ext uri="{FF2B5EF4-FFF2-40B4-BE49-F238E27FC236}">
              <a16:creationId xmlns:a16="http://schemas.microsoft.com/office/drawing/2014/main" id="{00000000-0008-0000-0200-000002030000}"/>
            </a:ext>
          </a:extLst>
        </xdr:cNvPr>
        <xdr:cNvSpPr/>
      </xdr:nvSpPr>
      <xdr:spPr>
        <a:xfrm>
          <a:off x="14325600" y="175171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771" name="フローチャート: 判断 770">
          <a:extLst>
            <a:ext uri="{FF2B5EF4-FFF2-40B4-BE49-F238E27FC236}">
              <a16:creationId xmlns:a16="http://schemas.microsoft.com/office/drawing/2014/main" id="{00000000-0008-0000-0200-000003030000}"/>
            </a:ext>
          </a:extLst>
        </xdr:cNvPr>
        <xdr:cNvSpPr/>
      </xdr:nvSpPr>
      <xdr:spPr>
        <a:xfrm>
          <a:off x="1357884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772" name="フローチャート: 判断 771">
          <a:extLst>
            <a:ext uri="{FF2B5EF4-FFF2-40B4-BE49-F238E27FC236}">
              <a16:creationId xmlns:a16="http://schemas.microsoft.com/office/drawing/2014/main" id="{00000000-0008-0000-0200-000004030000}"/>
            </a:ext>
          </a:extLst>
        </xdr:cNvPr>
        <xdr:cNvSpPr/>
      </xdr:nvSpPr>
      <xdr:spPr>
        <a:xfrm>
          <a:off x="12804140" y="175073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773" name="フローチャート: 判断 772">
          <a:extLst>
            <a:ext uri="{FF2B5EF4-FFF2-40B4-BE49-F238E27FC236}">
              <a16:creationId xmlns:a16="http://schemas.microsoft.com/office/drawing/2014/main" id="{00000000-0008-0000-0200-000005030000}"/>
            </a:ext>
          </a:extLst>
        </xdr:cNvPr>
        <xdr:cNvSpPr/>
      </xdr:nvSpPr>
      <xdr:spPr>
        <a:xfrm>
          <a:off x="12029440" y="176422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774" name="フローチャート: 判断 773">
          <a:extLst>
            <a:ext uri="{FF2B5EF4-FFF2-40B4-BE49-F238E27FC236}">
              <a16:creationId xmlns:a16="http://schemas.microsoft.com/office/drawing/2014/main" id="{00000000-0008-0000-0200-000006030000}"/>
            </a:ext>
          </a:extLst>
        </xdr:cNvPr>
        <xdr:cNvSpPr/>
      </xdr:nvSpPr>
      <xdr:spPr>
        <a:xfrm>
          <a:off x="11231880" y="17720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200-000007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146231</xdr:rowOff>
    </xdr:from>
    <xdr:to>
      <xdr:col>85</xdr:col>
      <xdr:colOff>177800</xdr:colOff>
      <xdr:row>106</xdr:row>
      <xdr:rowOff>76381</xdr:rowOff>
    </xdr:to>
    <xdr:sp macro="" textlink="">
      <xdr:nvSpPr>
        <xdr:cNvPr id="780" name="楕円 779">
          <a:extLst>
            <a:ext uri="{FF2B5EF4-FFF2-40B4-BE49-F238E27FC236}">
              <a16:creationId xmlns:a16="http://schemas.microsoft.com/office/drawing/2014/main" id="{00000000-0008-0000-0200-00000C030000}"/>
            </a:ext>
          </a:extLst>
        </xdr:cNvPr>
        <xdr:cNvSpPr/>
      </xdr:nvSpPr>
      <xdr:spPr>
        <a:xfrm>
          <a:off x="14325600" y="1774843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124658</xdr:rowOff>
    </xdr:from>
    <xdr:ext cx="405111" cy="259045"/>
    <xdr:sp macro="" textlink="">
      <xdr:nvSpPr>
        <xdr:cNvPr id="781" name="【庁舎】&#10;有形固定資産減価償却率該当値テキスト">
          <a:extLst>
            <a:ext uri="{FF2B5EF4-FFF2-40B4-BE49-F238E27FC236}">
              <a16:creationId xmlns:a16="http://schemas.microsoft.com/office/drawing/2014/main" id="{00000000-0008-0000-0200-00000D030000}"/>
            </a:ext>
          </a:extLst>
        </xdr:cNvPr>
        <xdr:cNvSpPr txBox="1"/>
      </xdr:nvSpPr>
      <xdr:spPr>
        <a:xfrm>
          <a:off x="14414500" y="1772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100512</xdr:rowOff>
    </xdr:from>
    <xdr:to>
      <xdr:col>81</xdr:col>
      <xdr:colOff>101600</xdr:colOff>
      <xdr:row>106</xdr:row>
      <xdr:rowOff>30662</xdr:rowOff>
    </xdr:to>
    <xdr:sp macro="" textlink="">
      <xdr:nvSpPr>
        <xdr:cNvPr id="782" name="楕円 781">
          <a:extLst>
            <a:ext uri="{FF2B5EF4-FFF2-40B4-BE49-F238E27FC236}">
              <a16:creationId xmlns:a16="http://schemas.microsoft.com/office/drawing/2014/main" id="{00000000-0008-0000-0200-00000E030000}"/>
            </a:ext>
          </a:extLst>
        </xdr:cNvPr>
        <xdr:cNvSpPr/>
      </xdr:nvSpPr>
      <xdr:spPr>
        <a:xfrm>
          <a:off x="13578840" y="177027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151312</xdr:rowOff>
    </xdr:from>
    <xdr:to>
      <xdr:col>85</xdr:col>
      <xdr:colOff>127000</xdr:colOff>
      <xdr:row>106</xdr:row>
      <xdr:rowOff>25581</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a:off x="13629640" y="17753512"/>
          <a:ext cx="74676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784" name="楕円 783">
          <a:extLst>
            <a:ext uri="{FF2B5EF4-FFF2-40B4-BE49-F238E27FC236}">
              <a16:creationId xmlns:a16="http://schemas.microsoft.com/office/drawing/2014/main" id="{00000000-0008-0000-0200-000010030000}"/>
            </a:ext>
          </a:extLst>
        </xdr:cNvPr>
        <xdr:cNvSpPr/>
      </xdr:nvSpPr>
      <xdr:spPr>
        <a:xfrm>
          <a:off x="12804140" y="176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107224</xdr:rowOff>
    </xdr:from>
    <xdr:to>
      <xdr:col>81</xdr:col>
      <xdr:colOff>50800</xdr:colOff>
      <xdr:row>105</xdr:row>
      <xdr:rowOff>151312</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2854940" y="17709424"/>
          <a:ext cx="7747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12337</xdr:rowOff>
    </xdr:from>
    <xdr:to>
      <xdr:col>72</xdr:col>
      <xdr:colOff>38100</xdr:colOff>
      <xdr:row>105</xdr:row>
      <xdr:rowOff>113937</xdr:rowOff>
    </xdr:to>
    <xdr:sp macro="" textlink="">
      <xdr:nvSpPr>
        <xdr:cNvPr id="786" name="楕円 785">
          <a:extLst>
            <a:ext uri="{FF2B5EF4-FFF2-40B4-BE49-F238E27FC236}">
              <a16:creationId xmlns:a16="http://schemas.microsoft.com/office/drawing/2014/main" id="{00000000-0008-0000-0200-000012030000}"/>
            </a:ext>
          </a:extLst>
        </xdr:cNvPr>
        <xdr:cNvSpPr/>
      </xdr:nvSpPr>
      <xdr:spPr>
        <a:xfrm>
          <a:off x="12029440" y="176145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63137</xdr:rowOff>
    </xdr:from>
    <xdr:to>
      <xdr:col>76</xdr:col>
      <xdr:colOff>114300</xdr:colOff>
      <xdr:row>105</xdr:row>
      <xdr:rowOff>107224</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2072620" y="17665337"/>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9071</xdr:rowOff>
    </xdr:from>
    <xdr:to>
      <xdr:col>67</xdr:col>
      <xdr:colOff>101600</xdr:colOff>
      <xdr:row>106</xdr:row>
      <xdr:rowOff>110671</xdr:rowOff>
    </xdr:to>
    <xdr:sp macro="" textlink="">
      <xdr:nvSpPr>
        <xdr:cNvPr id="788" name="楕円 787">
          <a:extLst>
            <a:ext uri="{FF2B5EF4-FFF2-40B4-BE49-F238E27FC236}">
              <a16:creationId xmlns:a16="http://schemas.microsoft.com/office/drawing/2014/main" id="{00000000-0008-0000-0200-000014030000}"/>
            </a:ext>
          </a:extLst>
        </xdr:cNvPr>
        <xdr:cNvSpPr/>
      </xdr:nvSpPr>
      <xdr:spPr>
        <a:xfrm>
          <a:off x="11231880" y="1777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63137</xdr:rowOff>
    </xdr:from>
    <xdr:to>
      <xdr:col>71</xdr:col>
      <xdr:colOff>177800</xdr:colOff>
      <xdr:row>106</xdr:row>
      <xdr:rowOff>59871</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flipV="1">
          <a:off x="11282680" y="17665337"/>
          <a:ext cx="789940" cy="16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790" name="n_1aveValue【庁舎】&#10;有形固定資産減価償却率">
          <a:extLst>
            <a:ext uri="{FF2B5EF4-FFF2-40B4-BE49-F238E27FC236}">
              <a16:creationId xmlns:a16="http://schemas.microsoft.com/office/drawing/2014/main" id="{00000000-0008-0000-0200-000016030000}"/>
            </a:ext>
          </a:extLst>
        </xdr:cNvPr>
        <xdr:cNvSpPr txBox="1"/>
      </xdr:nvSpPr>
      <xdr:spPr>
        <a:xfrm>
          <a:off x="1343724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791" name="n_2aveValue【庁舎】&#10;有形固定資産減価償却率">
          <a:extLst>
            <a:ext uri="{FF2B5EF4-FFF2-40B4-BE49-F238E27FC236}">
              <a16:creationId xmlns:a16="http://schemas.microsoft.com/office/drawing/2014/main" id="{00000000-0008-0000-0200-000017030000}"/>
            </a:ext>
          </a:extLst>
        </xdr:cNvPr>
        <xdr:cNvSpPr txBox="1"/>
      </xdr:nvSpPr>
      <xdr:spPr>
        <a:xfrm>
          <a:off x="12675244" y="172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792" name="n_3aveValue【庁舎】&#10;有形固定資産減価償却率">
          <a:extLst>
            <a:ext uri="{FF2B5EF4-FFF2-40B4-BE49-F238E27FC236}">
              <a16:creationId xmlns:a16="http://schemas.microsoft.com/office/drawing/2014/main" id="{00000000-0008-0000-0200-000018030000}"/>
            </a:ext>
          </a:extLst>
        </xdr:cNvPr>
        <xdr:cNvSpPr txBox="1"/>
      </xdr:nvSpPr>
      <xdr:spPr>
        <a:xfrm>
          <a:off x="11900544" y="1773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65150</xdr:rowOff>
    </xdr:from>
    <xdr:ext cx="405111" cy="259045"/>
    <xdr:sp macro="" textlink="">
      <xdr:nvSpPr>
        <xdr:cNvPr id="793" name="n_4aveValue【庁舎】&#10;有形固定資産減価償却率">
          <a:extLst>
            <a:ext uri="{FF2B5EF4-FFF2-40B4-BE49-F238E27FC236}">
              <a16:creationId xmlns:a16="http://schemas.microsoft.com/office/drawing/2014/main" id="{00000000-0008-0000-0200-000019030000}"/>
            </a:ext>
          </a:extLst>
        </xdr:cNvPr>
        <xdr:cNvSpPr txBox="1"/>
      </xdr:nvSpPr>
      <xdr:spPr>
        <a:xfrm>
          <a:off x="11102984" y="1749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21789</xdr:rowOff>
    </xdr:from>
    <xdr:ext cx="405111" cy="259045"/>
    <xdr:sp macro="" textlink="">
      <xdr:nvSpPr>
        <xdr:cNvPr id="794" name="n_1mainValue【庁舎】&#10;有形固定資産減価償却率">
          <a:extLst>
            <a:ext uri="{FF2B5EF4-FFF2-40B4-BE49-F238E27FC236}">
              <a16:creationId xmlns:a16="http://schemas.microsoft.com/office/drawing/2014/main" id="{00000000-0008-0000-0200-00001A030000}"/>
            </a:ext>
          </a:extLst>
        </xdr:cNvPr>
        <xdr:cNvSpPr txBox="1"/>
      </xdr:nvSpPr>
      <xdr:spPr>
        <a:xfrm>
          <a:off x="13437244" y="1779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149151</xdr:rowOff>
    </xdr:from>
    <xdr:ext cx="405111" cy="259045"/>
    <xdr:sp macro="" textlink="">
      <xdr:nvSpPr>
        <xdr:cNvPr id="795" name="n_2mainValue【庁舎】&#10;有形固定資産減価償却率">
          <a:extLst>
            <a:ext uri="{FF2B5EF4-FFF2-40B4-BE49-F238E27FC236}">
              <a16:creationId xmlns:a16="http://schemas.microsoft.com/office/drawing/2014/main" id="{00000000-0008-0000-0200-00001B030000}"/>
            </a:ext>
          </a:extLst>
        </xdr:cNvPr>
        <xdr:cNvSpPr txBox="1"/>
      </xdr:nvSpPr>
      <xdr:spPr>
        <a:xfrm>
          <a:off x="12675244" y="17751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130464</xdr:rowOff>
    </xdr:from>
    <xdr:ext cx="405111" cy="259045"/>
    <xdr:sp macro="" textlink="">
      <xdr:nvSpPr>
        <xdr:cNvPr id="796" name="n_3mainValue【庁舎】&#10;有形固定資産減価償却率">
          <a:extLst>
            <a:ext uri="{FF2B5EF4-FFF2-40B4-BE49-F238E27FC236}">
              <a16:creationId xmlns:a16="http://schemas.microsoft.com/office/drawing/2014/main" id="{00000000-0008-0000-0200-00001C030000}"/>
            </a:ext>
          </a:extLst>
        </xdr:cNvPr>
        <xdr:cNvSpPr txBox="1"/>
      </xdr:nvSpPr>
      <xdr:spPr>
        <a:xfrm>
          <a:off x="11900544" y="1739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101798</xdr:rowOff>
    </xdr:from>
    <xdr:ext cx="405111" cy="259045"/>
    <xdr:sp macro="" textlink="">
      <xdr:nvSpPr>
        <xdr:cNvPr id="797" name="n_4mainValue【庁舎】&#10;有形固定資産減価償却率">
          <a:extLst>
            <a:ext uri="{FF2B5EF4-FFF2-40B4-BE49-F238E27FC236}">
              <a16:creationId xmlns:a16="http://schemas.microsoft.com/office/drawing/2014/main" id="{00000000-0008-0000-0200-00001D030000}"/>
            </a:ext>
          </a:extLst>
        </xdr:cNvPr>
        <xdr:cNvSpPr txBox="1"/>
      </xdr:nvSpPr>
      <xdr:spPr>
        <a:xfrm>
          <a:off x="11102984" y="1787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200-00001E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200-000025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a:extLst>
            <a:ext uri="{FF2B5EF4-FFF2-40B4-BE49-F238E27FC236}">
              <a16:creationId xmlns:a16="http://schemas.microsoft.com/office/drawing/2014/main" id="{00000000-0008-0000-0200-000032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flipV="1">
          <a:off x="19509104" y="16829684"/>
          <a:ext cx="0" cy="1185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820" name="【庁舎】&#10;一人当たり面積最小値テキスト">
          <a:extLst>
            <a:ext uri="{FF2B5EF4-FFF2-40B4-BE49-F238E27FC236}">
              <a16:creationId xmlns:a16="http://schemas.microsoft.com/office/drawing/2014/main" id="{00000000-0008-0000-0200-000034030000}"/>
            </a:ext>
          </a:extLst>
        </xdr:cNvPr>
        <xdr:cNvSpPr txBox="1"/>
      </xdr:nvSpPr>
      <xdr:spPr>
        <a:xfrm>
          <a:off x="19547840" y="180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a:off x="19443700" y="180150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822" name="【庁舎】&#10;一人当たり面積最大値テキスト">
          <a:extLst>
            <a:ext uri="{FF2B5EF4-FFF2-40B4-BE49-F238E27FC236}">
              <a16:creationId xmlns:a16="http://schemas.microsoft.com/office/drawing/2014/main" id="{00000000-0008-0000-0200-000036030000}"/>
            </a:ext>
          </a:extLst>
        </xdr:cNvPr>
        <xdr:cNvSpPr txBox="1"/>
      </xdr:nvSpPr>
      <xdr:spPr>
        <a:xfrm>
          <a:off x="19547840" y="1660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a:off x="19443700" y="168296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126916</xdr:rowOff>
    </xdr:from>
    <xdr:ext cx="469744" cy="259045"/>
    <xdr:sp macro="" textlink="">
      <xdr:nvSpPr>
        <xdr:cNvPr id="824" name="【庁舎】&#10;一人当たり面積平均値テキスト">
          <a:extLst>
            <a:ext uri="{FF2B5EF4-FFF2-40B4-BE49-F238E27FC236}">
              <a16:creationId xmlns:a16="http://schemas.microsoft.com/office/drawing/2014/main" id="{00000000-0008-0000-0200-000038030000}"/>
            </a:ext>
          </a:extLst>
        </xdr:cNvPr>
        <xdr:cNvSpPr txBox="1"/>
      </xdr:nvSpPr>
      <xdr:spPr>
        <a:xfrm>
          <a:off x="19547840" y="175614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825" name="フローチャート: 判断 824">
          <a:extLst>
            <a:ext uri="{FF2B5EF4-FFF2-40B4-BE49-F238E27FC236}">
              <a16:creationId xmlns:a16="http://schemas.microsoft.com/office/drawing/2014/main" id="{00000000-0008-0000-0200-000039030000}"/>
            </a:ext>
          </a:extLst>
        </xdr:cNvPr>
        <xdr:cNvSpPr/>
      </xdr:nvSpPr>
      <xdr:spPr>
        <a:xfrm>
          <a:off x="19458940" y="177062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826" name="フローチャート: 判断 825">
          <a:extLst>
            <a:ext uri="{FF2B5EF4-FFF2-40B4-BE49-F238E27FC236}">
              <a16:creationId xmlns:a16="http://schemas.microsoft.com/office/drawing/2014/main" id="{00000000-0008-0000-0200-00003A030000}"/>
            </a:ext>
          </a:extLst>
        </xdr:cNvPr>
        <xdr:cNvSpPr/>
      </xdr:nvSpPr>
      <xdr:spPr>
        <a:xfrm>
          <a:off x="18735040" y="177364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827" name="フローチャート: 判断 826">
          <a:extLst>
            <a:ext uri="{FF2B5EF4-FFF2-40B4-BE49-F238E27FC236}">
              <a16:creationId xmlns:a16="http://schemas.microsoft.com/office/drawing/2014/main" id="{00000000-0008-0000-0200-00003B030000}"/>
            </a:ext>
          </a:extLst>
        </xdr:cNvPr>
        <xdr:cNvSpPr/>
      </xdr:nvSpPr>
      <xdr:spPr>
        <a:xfrm>
          <a:off x="17937480" y="177579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159359</xdr:rowOff>
    </xdr:from>
    <xdr:to>
      <xdr:col>102</xdr:col>
      <xdr:colOff>165100</xdr:colOff>
      <xdr:row>106</xdr:row>
      <xdr:rowOff>89509</xdr:rowOff>
    </xdr:to>
    <xdr:sp macro="" textlink="">
      <xdr:nvSpPr>
        <xdr:cNvPr id="828" name="フローチャート: 判断 827">
          <a:extLst>
            <a:ext uri="{FF2B5EF4-FFF2-40B4-BE49-F238E27FC236}">
              <a16:creationId xmlns:a16="http://schemas.microsoft.com/office/drawing/2014/main" id="{00000000-0008-0000-0200-00003C030000}"/>
            </a:ext>
          </a:extLst>
        </xdr:cNvPr>
        <xdr:cNvSpPr/>
      </xdr:nvSpPr>
      <xdr:spPr>
        <a:xfrm>
          <a:off x="17162780" y="177615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10770</xdr:rowOff>
    </xdr:from>
    <xdr:to>
      <xdr:col>98</xdr:col>
      <xdr:colOff>38100</xdr:colOff>
      <xdr:row>106</xdr:row>
      <xdr:rowOff>112370</xdr:rowOff>
    </xdr:to>
    <xdr:sp macro="" textlink="">
      <xdr:nvSpPr>
        <xdr:cNvPr id="829" name="フローチャート: 判断 828">
          <a:extLst>
            <a:ext uri="{FF2B5EF4-FFF2-40B4-BE49-F238E27FC236}">
              <a16:creationId xmlns:a16="http://schemas.microsoft.com/office/drawing/2014/main" id="{00000000-0008-0000-0200-00003D030000}"/>
            </a:ext>
          </a:extLst>
        </xdr:cNvPr>
        <xdr:cNvSpPr/>
      </xdr:nvSpPr>
      <xdr:spPr>
        <a:xfrm>
          <a:off x="16388080" y="177806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200-00003E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200-00003F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200-000040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200-000041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86664</xdr:rowOff>
    </xdr:from>
    <xdr:to>
      <xdr:col>116</xdr:col>
      <xdr:colOff>114300</xdr:colOff>
      <xdr:row>107</xdr:row>
      <xdr:rowOff>16814</xdr:rowOff>
    </xdr:to>
    <xdr:sp macro="" textlink="">
      <xdr:nvSpPr>
        <xdr:cNvPr id="835" name="楕円 834">
          <a:extLst>
            <a:ext uri="{FF2B5EF4-FFF2-40B4-BE49-F238E27FC236}">
              <a16:creationId xmlns:a16="http://schemas.microsoft.com/office/drawing/2014/main" id="{00000000-0008-0000-0200-000043030000}"/>
            </a:ext>
          </a:extLst>
        </xdr:cNvPr>
        <xdr:cNvSpPr/>
      </xdr:nvSpPr>
      <xdr:spPr>
        <a:xfrm>
          <a:off x="19458940" y="17856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1591</xdr:rowOff>
    </xdr:from>
    <xdr:ext cx="469744" cy="259045"/>
    <xdr:sp macro="" textlink="">
      <xdr:nvSpPr>
        <xdr:cNvPr id="836" name="【庁舎】&#10;一人当たり面積該当値テキスト">
          <a:extLst>
            <a:ext uri="{FF2B5EF4-FFF2-40B4-BE49-F238E27FC236}">
              <a16:creationId xmlns:a16="http://schemas.microsoft.com/office/drawing/2014/main" id="{00000000-0008-0000-0200-000044030000}"/>
            </a:ext>
          </a:extLst>
        </xdr:cNvPr>
        <xdr:cNvSpPr txBox="1"/>
      </xdr:nvSpPr>
      <xdr:spPr>
        <a:xfrm>
          <a:off x="19547840" y="1777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90323</xdr:rowOff>
    </xdr:from>
    <xdr:to>
      <xdr:col>112</xdr:col>
      <xdr:colOff>38100</xdr:colOff>
      <xdr:row>107</xdr:row>
      <xdr:rowOff>20473</xdr:rowOff>
    </xdr:to>
    <xdr:sp macro="" textlink="">
      <xdr:nvSpPr>
        <xdr:cNvPr id="837" name="楕円 836">
          <a:extLst>
            <a:ext uri="{FF2B5EF4-FFF2-40B4-BE49-F238E27FC236}">
              <a16:creationId xmlns:a16="http://schemas.microsoft.com/office/drawing/2014/main" id="{00000000-0008-0000-0200-000045030000}"/>
            </a:ext>
          </a:extLst>
        </xdr:cNvPr>
        <xdr:cNvSpPr/>
      </xdr:nvSpPr>
      <xdr:spPr>
        <a:xfrm>
          <a:off x="18735040" y="178601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137464</xdr:rowOff>
    </xdr:from>
    <xdr:to>
      <xdr:col>116</xdr:col>
      <xdr:colOff>63500</xdr:colOff>
      <xdr:row>106</xdr:row>
      <xdr:rowOff>141123</xdr:rowOff>
    </xdr:to>
    <xdr:cxnSp macro="">
      <xdr:nvCxnSpPr>
        <xdr:cNvPr id="838" name="直線コネクタ 837">
          <a:extLst>
            <a:ext uri="{FF2B5EF4-FFF2-40B4-BE49-F238E27FC236}">
              <a16:creationId xmlns:a16="http://schemas.microsoft.com/office/drawing/2014/main" id="{00000000-0008-0000-0200-000046030000}"/>
            </a:ext>
          </a:extLst>
        </xdr:cNvPr>
        <xdr:cNvCxnSpPr/>
      </xdr:nvCxnSpPr>
      <xdr:spPr>
        <a:xfrm flipV="1">
          <a:off x="18778220" y="17907304"/>
          <a:ext cx="73152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95352</xdr:rowOff>
    </xdr:from>
    <xdr:to>
      <xdr:col>107</xdr:col>
      <xdr:colOff>101600</xdr:colOff>
      <xdr:row>107</xdr:row>
      <xdr:rowOff>25502</xdr:rowOff>
    </xdr:to>
    <xdr:sp macro="" textlink="">
      <xdr:nvSpPr>
        <xdr:cNvPr id="839" name="楕円 838">
          <a:extLst>
            <a:ext uri="{FF2B5EF4-FFF2-40B4-BE49-F238E27FC236}">
              <a16:creationId xmlns:a16="http://schemas.microsoft.com/office/drawing/2014/main" id="{00000000-0008-0000-0200-000047030000}"/>
            </a:ext>
          </a:extLst>
        </xdr:cNvPr>
        <xdr:cNvSpPr/>
      </xdr:nvSpPr>
      <xdr:spPr>
        <a:xfrm>
          <a:off x="17937480" y="178651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141123</xdr:rowOff>
    </xdr:from>
    <xdr:to>
      <xdr:col>111</xdr:col>
      <xdr:colOff>177800</xdr:colOff>
      <xdr:row>106</xdr:row>
      <xdr:rowOff>146152</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flipV="1">
          <a:off x="17988280" y="17910963"/>
          <a:ext cx="78994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99924</xdr:rowOff>
    </xdr:from>
    <xdr:to>
      <xdr:col>102</xdr:col>
      <xdr:colOff>165100</xdr:colOff>
      <xdr:row>107</xdr:row>
      <xdr:rowOff>30074</xdr:rowOff>
    </xdr:to>
    <xdr:sp macro="" textlink="">
      <xdr:nvSpPr>
        <xdr:cNvPr id="841" name="楕円 840">
          <a:extLst>
            <a:ext uri="{FF2B5EF4-FFF2-40B4-BE49-F238E27FC236}">
              <a16:creationId xmlns:a16="http://schemas.microsoft.com/office/drawing/2014/main" id="{00000000-0008-0000-0200-000049030000}"/>
            </a:ext>
          </a:extLst>
        </xdr:cNvPr>
        <xdr:cNvSpPr/>
      </xdr:nvSpPr>
      <xdr:spPr>
        <a:xfrm>
          <a:off x="17162780" y="178697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146152</xdr:rowOff>
    </xdr:from>
    <xdr:to>
      <xdr:col>107</xdr:col>
      <xdr:colOff>50800</xdr:colOff>
      <xdr:row>106</xdr:row>
      <xdr:rowOff>150724</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flipV="1">
          <a:off x="17213580" y="17915992"/>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103124</xdr:rowOff>
    </xdr:from>
    <xdr:to>
      <xdr:col>98</xdr:col>
      <xdr:colOff>38100</xdr:colOff>
      <xdr:row>107</xdr:row>
      <xdr:rowOff>33274</xdr:rowOff>
    </xdr:to>
    <xdr:sp macro="" textlink="">
      <xdr:nvSpPr>
        <xdr:cNvPr id="843" name="楕円 842">
          <a:extLst>
            <a:ext uri="{FF2B5EF4-FFF2-40B4-BE49-F238E27FC236}">
              <a16:creationId xmlns:a16="http://schemas.microsoft.com/office/drawing/2014/main" id="{00000000-0008-0000-0200-00004B030000}"/>
            </a:ext>
          </a:extLst>
        </xdr:cNvPr>
        <xdr:cNvSpPr/>
      </xdr:nvSpPr>
      <xdr:spPr>
        <a:xfrm>
          <a:off x="16388080" y="178729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150724</xdr:rowOff>
    </xdr:from>
    <xdr:to>
      <xdr:col>102</xdr:col>
      <xdr:colOff>114300</xdr:colOff>
      <xdr:row>106</xdr:row>
      <xdr:rowOff>153924</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flipV="1">
          <a:off x="16431260" y="17920564"/>
          <a:ext cx="78232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80891</xdr:rowOff>
    </xdr:from>
    <xdr:ext cx="469744" cy="259045"/>
    <xdr:sp macro="" textlink="">
      <xdr:nvSpPr>
        <xdr:cNvPr id="845" name="n_1aveValue【庁舎】&#10;一人当たり面積">
          <a:extLst>
            <a:ext uri="{FF2B5EF4-FFF2-40B4-BE49-F238E27FC236}">
              <a16:creationId xmlns:a16="http://schemas.microsoft.com/office/drawing/2014/main" id="{00000000-0008-0000-0200-00004D030000}"/>
            </a:ext>
          </a:extLst>
        </xdr:cNvPr>
        <xdr:cNvSpPr txBox="1"/>
      </xdr:nvSpPr>
      <xdr:spPr>
        <a:xfrm>
          <a:off x="18561127" y="1751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102379</xdr:rowOff>
    </xdr:from>
    <xdr:ext cx="469744" cy="259045"/>
    <xdr:sp macro="" textlink="">
      <xdr:nvSpPr>
        <xdr:cNvPr id="846" name="n_2aveValue【庁舎】&#10;一人当たり面積">
          <a:extLst>
            <a:ext uri="{FF2B5EF4-FFF2-40B4-BE49-F238E27FC236}">
              <a16:creationId xmlns:a16="http://schemas.microsoft.com/office/drawing/2014/main" id="{00000000-0008-0000-0200-00004E030000}"/>
            </a:ext>
          </a:extLst>
        </xdr:cNvPr>
        <xdr:cNvSpPr txBox="1"/>
      </xdr:nvSpPr>
      <xdr:spPr>
        <a:xfrm>
          <a:off x="17776267" y="1753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106036</xdr:rowOff>
    </xdr:from>
    <xdr:ext cx="469744" cy="259045"/>
    <xdr:sp macro="" textlink="">
      <xdr:nvSpPr>
        <xdr:cNvPr id="847" name="n_3aveValue【庁舎】&#10;一人当たり面積">
          <a:extLst>
            <a:ext uri="{FF2B5EF4-FFF2-40B4-BE49-F238E27FC236}">
              <a16:creationId xmlns:a16="http://schemas.microsoft.com/office/drawing/2014/main" id="{00000000-0008-0000-0200-00004F030000}"/>
            </a:ext>
          </a:extLst>
        </xdr:cNvPr>
        <xdr:cNvSpPr txBox="1"/>
      </xdr:nvSpPr>
      <xdr:spPr>
        <a:xfrm>
          <a:off x="17001567" y="1754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128897</xdr:rowOff>
    </xdr:from>
    <xdr:ext cx="469744" cy="259045"/>
    <xdr:sp macro="" textlink="">
      <xdr:nvSpPr>
        <xdr:cNvPr id="848" name="n_4aveValue【庁舎】&#10;一人当たり面積">
          <a:extLst>
            <a:ext uri="{FF2B5EF4-FFF2-40B4-BE49-F238E27FC236}">
              <a16:creationId xmlns:a16="http://schemas.microsoft.com/office/drawing/2014/main" id="{00000000-0008-0000-0200-000050030000}"/>
            </a:ext>
          </a:extLst>
        </xdr:cNvPr>
        <xdr:cNvSpPr txBox="1"/>
      </xdr:nvSpPr>
      <xdr:spPr>
        <a:xfrm>
          <a:off x="16226867" y="1756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11600</xdr:rowOff>
    </xdr:from>
    <xdr:ext cx="469744" cy="259045"/>
    <xdr:sp macro="" textlink="">
      <xdr:nvSpPr>
        <xdr:cNvPr id="849" name="n_1mainValue【庁舎】&#10;一人当たり面積">
          <a:extLst>
            <a:ext uri="{FF2B5EF4-FFF2-40B4-BE49-F238E27FC236}">
              <a16:creationId xmlns:a16="http://schemas.microsoft.com/office/drawing/2014/main" id="{00000000-0008-0000-0200-000051030000}"/>
            </a:ext>
          </a:extLst>
        </xdr:cNvPr>
        <xdr:cNvSpPr txBox="1"/>
      </xdr:nvSpPr>
      <xdr:spPr>
        <a:xfrm>
          <a:off x="18561127" y="1794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16629</xdr:rowOff>
    </xdr:from>
    <xdr:ext cx="469744" cy="259045"/>
    <xdr:sp macro="" textlink="">
      <xdr:nvSpPr>
        <xdr:cNvPr id="850" name="n_2mainValue【庁舎】&#10;一人当たり面積">
          <a:extLst>
            <a:ext uri="{FF2B5EF4-FFF2-40B4-BE49-F238E27FC236}">
              <a16:creationId xmlns:a16="http://schemas.microsoft.com/office/drawing/2014/main" id="{00000000-0008-0000-0200-000052030000}"/>
            </a:ext>
          </a:extLst>
        </xdr:cNvPr>
        <xdr:cNvSpPr txBox="1"/>
      </xdr:nvSpPr>
      <xdr:spPr>
        <a:xfrm>
          <a:off x="17776267" y="1795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21201</xdr:rowOff>
    </xdr:from>
    <xdr:ext cx="469744" cy="259045"/>
    <xdr:sp macro="" textlink="">
      <xdr:nvSpPr>
        <xdr:cNvPr id="851" name="n_3mainValue【庁舎】&#10;一人当たり面積">
          <a:extLst>
            <a:ext uri="{FF2B5EF4-FFF2-40B4-BE49-F238E27FC236}">
              <a16:creationId xmlns:a16="http://schemas.microsoft.com/office/drawing/2014/main" id="{00000000-0008-0000-0200-000053030000}"/>
            </a:ext>
          </a:extLst>
        </xdr:cNvPr>
        <xdr:cNvSpPr txBox="1"/>
      </xdr:nvSpPr>
      <xdr:spPr>
        <a:xfrm>
          <a:off x="17001567" y="1795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24401</xdr:rowOff>
    </xdr:from>
    <xdr:ext cx="469744" cy="259045"/>
    <xdr:sp macro="" textlink="">
      <xdr:nvSpPr>
        <xdr:cNvPr id="852" name="n_4mainValue【庁舎】&#10;一人当たり面積">
          <a:extLst>
            <a:ext uri="{FF2B5EF4-FFF2-40B4-BE49-F238E27FC236}">
              <a16:creationId xmlns:a16="http://schemas.microsoft.com/office/drawing/2014/main" id="{00000000-0008-0000-0200-000054030000}"/>
            </a:ext>
          </a:extLst>
        </xdr:cNvPr>
        <xdr:cNvSpPr txBox="1"/>
      </xdr:nvSpPr>
      <xdr:spPr>
        <a:xfrm>
          <a:off x="16226867" y="1796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00000000-0008-0000-0200-000055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00000000-0008-0000-0200-000056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類似団体と比較して有形固定資産減価償却率が高くなっている施設は、体育館・プール、福祉施設、庁舎であり、今後は長寿命化等を含めた施設管理運営の検討が必要になるものと思われる。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（図書館についても類似団体より高くなっているが、類似団体の値が大幅に低くなったものであり、本村としては特段変化していない。）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一般廃棄物処理施設については、久慈広域連合において基幹的改良工事が行われたことから、令和２年度以降、比率が大きく減少している。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このほか、東日本大震災により被災した施設について、保健センター・保健所の類型では保健センターを平成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年度に建設、消防施設の類型では久慈消防署野田分署を平成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年度に建設したことにより、有形固定資産減価償却率が類似団体に比べ低くなっている。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3,975
3,951
80.80
4,435,491
4,209,141
207,045
2,255,523
4,322,472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の進行に加え、東日本大震災の影響で人口減少が進んだこと等により、類似団体平均を下回りほぼ横ばいとなっている。事務事業評価の強化により更なる歳出の見直しと行政運営の効率化に努め、財政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8" name="直線コネクタ 67"/>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1" name="直線コネクタ 70"/>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76623</xdr:rowOff>
    </xdr:from>
    <xdr:to>
      <xdr:col>15</xdr:col>
      <xdr:colOff>82550</xdr:colOff>
      <xdr:row>44</xdr:row>
      <xdr:rowOff>84667</xdr:rowOff>
    </xdr:to>
    <xdr:cxnSp macro="">
      <xdr:nvCxnSpPr>
        <xdr:cNvPr id="74" name="直線コネクタ 73"/>
        <xdr:cNvCxnSpPr/>
      </xdr:nvCxnSpPr>
      <xdr:spPr>
        <a:xfrm>
          <a:off x="2336800" y="76204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76" name="テキスト ボックス 75"/>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76623</xdr:rowOff>
    </xdr:from>
    <xdr:to>
      <xdr:col>11</xdr:col>
      <xdr:colOff>31750</xdr:colOff>
      <xdr:row>44</xdr:row>
      <xdr:rowOff>76623</xdr:rowOff>
    </xdr:to>
    <xdr:cxnSp macro="">
      <xdr:nvCxnSpPr>
        <xdr:cNvPr id="77" name="直線コネクタ 76"/>
        <xdr:cNvCxnSpPr/>
      </xdr:nvCxnSpPr>
      <xdr:spPr>
        <a:xfrm>
          <a:off x="1447800" y="76204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81297</xdr:rowOff>
    </xdr:from>
    <xdr:ext cx="762000" cy="259045"/>
    <xdr:sp macro="" textlink="">
      <xdr:nvSpPr>
        <xdr:cNvPr id="81" name="テキスト ボックス 80"/>
        <xdr:cNvSpPr txBox="1"/>
      </xdr:nvSpPr>
      <xdr:spPr>
        <a:xfrm>
          <a:off x="1066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7" name="楕円 86"/>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116434</xdr:rowOff>
    </xdr:from>
    <xdr:ext cx="762000" cy="259045"/>
    <xdr:sp macro="" textlink="">
      <xdr:nvSpPr>
        <xdr:cNvPr id="88" name="財政力該当値テキスト"/>
        <xdr:cNvSpPr txBox="1"/>
      </xdr:nvSpPr>
      <xdr:spPr>
        <a:xfrm>
          <a:off x="5041900" y="748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89" name="楕円 88"/>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0" name="テキスト ボックス 89"/>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1" name="楕円 90"/>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2" name="テキスト ボックス 91"/>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25823</xdr:rowOff>
    </xdr:from>
    <xdr:to>
      <xdr:col>11</xdr:col>
      <xdr:colOff>82550</xdr:colOff>
      <xdr:row>44</xdr:row>
      <xdr:rowOff>127423</xdr:rowOff>
    </xdr:to>
    <xdr:sp macro="" textlink="">
      <xdr:nvSpPr>
        <xdr:cNvPr id="93" name="楕円 92"/>
        <xdr:cNvSpPr/>
      </xdr:nvSpPr>
      <xdr:spPr>
        <a:xfrm>
          <a:off x="2286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112200</xdr:rowOff>
    </xdr:from>
    <xdr:ext cx="762000" cy="259045"/>
    <xdr:sp macro="" textlink="">
      <xdr:nvSpPr>
        <xdr:cNvPr id="94" name="テキスト ボックス 93"/>
        <xdr:cNvSpPr txBox="1"/>
      </xdr:nvSpPr>
      <xdr:spPr>
        <a:xfrm>
          <a:off x="1955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25823</xdr:rowOff>
    </xdr:from>
    <xdr:to>
      <xdr:col>7</xdr:col>
      <xdr:colOff>31750</xdr:colOff>
      <xdr:row>44</xdr:row>
      <xdr:rowOff>127423</xdr:rowOff>
    </xdr:to>
    <xdr:sp macro="" textlink="">
      <xdr:nvSpPr>
        <xdr:cNvPr id="95" name="楕円 94"/>
        <xdr:cNvSpPr/>
      </xdr:nvSpPr>
      <xdr:spPr>
        <a:xfrm>
          <a:off x="1397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112200</xdr:rowOff>
    </xdr:from>
    <xdr:ext cx="762000" cy="259045"/>
    <xdr:sp macro="" textlink="">
      <xdr:nvSpPr>
        <xdr:cNvPr id="96" name="テキスト ボックス 95"/>
        <xdr:cNvSpPr txBox="1"/>
      </xdr:nvSpPr>
      <xdr:spPr>
        <a:xfrm>
          <a:off x="1066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ポイント上回っており、前年度からは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分子となる物件費や補助費等に対する経常経費充当一般財源が増加した一方、分母では、普通交付税の増加の影響により比率が減少した。引き続き、経常経費の低減に努める。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36406</xdr:rowOff>
    </xdr:from>
    <xdr:to>
      <xdr:col>23</xdr:col>
      <xdr:colOff>133350</xdr:colOff>
      <xdr:row>62</xdr:row>
      <xdr:rowOff>56515</xdr:rowOff>
    </xdr:to>
    <xdr:cxnSp macro="">
      <xdr:nvCxnSpPr>
        <xdr:cNvPr id="131" name="直線コネクタ 130"/>
        <xdr:cNvCxnSpPr/>
      </xdr:nvCxnSpPr>
      <xdr:spPr>
        <a:xfrm flipV="1">
          <a:off x="4114800" y="1066630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2" name="財政構造の弾力性平均値テキスト"/>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162137</xdr:rowOff>
    </xdr:from>
    <xdr:to>
      <xdr:col>19</xdr:col>
      <xdr:colOff>133350</xdr:colOff>
      <xdr:row>62</xdr:row>
      <xdr:rowOff>56515</xdr:rowOff>
    </xdr:to>
    <xdr:cxnSp macro="">
      <xdr:nvCxnSpPr>
        <xdr:cNvPr id="134" name="直線コネクタ 133"/>
        <xdr:cNvCxnSpPr/>
      </xdr:nvCxnSpPr>
      <xdr:spPr>
        <a:xfrm>
          <a:off x="3225800" y="10449137"/>
          <a:ext cx="889000" cy="2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6" name="テキスト ボックス 135"/>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162137</xdr:rowOff>
    </xdr:from>
    <xdr:to>
      <xdr:col>15</xdr:col>
      <xdr:colOff>82550</xdr:colOff>
      <xdr:row>62</xdr:row>
      <xdr:rowOff>60537</xdr:rowOff>
    </xdr:to>
    <xdr:cxnSp macro="">
      <xdr:nvCxnSpPr>
        <xdr:cNvPr id="137" name="直線コネクタ 136"/>
        <xdr:cNvCxnSpPr/>
      </xdr:nvCxnSpPr>
      <xdr:spPr>
        <a:xfrm flipV="1">
          <a:off x="2336800" y="1044913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39" name="テキスト ボックス 138"/>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60537</xdr:rowOff>
    </xdr:from>
    <xdr:to>
      <xdr:col>11</xdr:col>
      <xdr:colOff>31750</xdr:colOff>
      <xdr:row>63</xdr:row>
      <xdr:rowOff>106256</xdr:rowOff>
    </xdr:to>
    <xdr:cxnSp macro="">
      <xdr:nvCxnSpPr>
        <xdr:cNvPr id="140" name="直線コネクタ 139"/>
        <xdr:cNvCxnSpPr/>
      </xdr:nvCxnSpPr>
      <xdr:spPr>
        <a:xfrm flipV="1">
          <a:off x="1447800" y="10690437"/>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41" name="フローチャート: 判断 140"/>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128075</xdr:rowOff>
    </xdr:from>
    <xdr:ext cx="762000" cy="259045"/>
    <xdr:sp macro="" textlink="">
      <xdr:nvSpPr>
        <xdr:cNvPr id="142" name="テキスト ボックス 141"/>
        <xdr:cNvSpPr txBox="1"/>
      </xdr:nvSpPr>
      <xdr:spPr>
        <a:xfrm>
          <a:off x="1955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3" name="フローチャート: 判断 142"/>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168292</xdr:rowOff>
    </xdr:from>
    <xdr:ext cx="762000" cy="259045"/>
    <xdr:sp macro="" textlink="">
      <xdr:nvSpPr>
        <xdr:cNvPr id="144" name="テキスト ボックス 143"/>
        <xdr:cNvSpPr txBox="1"/>
      </xdr:nvSpPr>
      <xdr:spPr>
        <a:xfrm>
          <a:off x="1066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157056</xdr:rowOff>
    </xdr:from>
    <xdr:to>
      <xdr:col>23</xdr:col>
      <xdr:colOff>184150</xdr:colOff>
      <xdr:row>62</xdr:row>
      <xdr:rowOff>87206</xdr:rowOff>
    </xdr:to>
    <xdr:sp macro="" textlink="">
      <xdr:nvSpPr>
        <xdr:cNvPr id="150" name="楕円 149"/>
        <xdr:cNvSpPr/>
      </xdr:nvSpPr>
      <xdr:spPr>
        <a:xfrm>
          <a:off x="49022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129133</xdr:rowOff>
    </xdr:from>
    <xdr:ext cx="762000" cy="259045"/>
    <xdr:sp macro="" textlink="">
      <xdr:nvSpPr>
        <xdr:cNvPr id="151" name="財政構造の弾力性該当値テキスト"/>
        <xdr:cNvSpPr txBox="1"/>
      </xdr:nvSpPr>
      <xdr:spPr>
        <a:xfrm>
          <a:off x="5041900" y="1058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5715</xdr:rowOff>
    </xdr:from>
    <xdr:to>
      <xdr:col>19</xdr:col>
      <xdr:colOff>184150</xdr:colOff>
      <xdr:row>62</xdr:row>
      <xdr:rowOff>107315</xdr:rowOff>
    </xdr:to>
    <xdr:sp macro="" textlink="">
      <xdr:nvSpPr>
        <xdr:cNvPr id="152" name="楕円 151"/>
        <xdr:cNvSpPr/>
      </xdr:nvSpPr>
      <xdr:spPr>
        <a:xfrm>
          <a:off x="4064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92092</xdr:rowOff>
    </xdr:from>
    <xdr:ext cx="736600" cy="259045"/>
    <xdr:sp macro="" textlink="">
      <xdr:nvSpPr>
        <xdr:cNvPr id="153" name="テキスト ボックス 152"/>
        <xdr:cNvSpPr txBox="1"/>
      </xdr:nvSpPr>
      <xdr:spPr>
        <a:xfrm>
          <a:off x="3733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111337</xdr:rowOff>
    </xdr:from>
    <xdr:to>
      <xdr:col>15</xdr:col>
      <xdr:colOff>133350</xdr:colOff>
      <xdr:row>61</xdr:row>
      <xdr:rowOff>41487</xdr:rowOff>
    </xdr:to>
    <xdr:sp macro="" textlink="">
      <xdr:nvSpPr>
        <xdr:cNvPr id="154" name="楕円 153"/>
        <xdr:cNvSpPr/>
      </xdr:nvSpPr>
      <xdr:spPr>
        <a:xfrm>
          <a:off x="3175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26264</xdr:rowOff>
    </xdr:from>
    <xdr:ext cx="762000" cy="259045"/>
    <xdr:sp macro="" textlink="">
      <xdr:nvSpPr>
        <xdr:cNvPr id="155" name="テキスト ボックス 154"/>
        <xdr:cNvSpPr txBox="1"/>
      </xdr:nvSpPr>
      <xdr:spPr>
        <a:xfrm>
          <a:off x="2844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9737</xdr:rowOff>
    </xdr:from>
    <xdr:to>
      <xdr:col>11</xdr:col>
      <xdr:colOff>82550</xdr:colOff>
      <xdr:row>62</xdr:row>
      <xdr:rowOff>111337</xdr:rowOff>
    </xdr:to>
    <xdr:sp macro="" textlink="">
      <xdr:nvSpPr>
        <xdr:cNvPr id="156" name="楕円 155"/>
        <xdr:cNvSpPr/>
      </xdr:nvSpPr>
      <xdr:spPr>
        <a:xfrm>
          <a:off x="2286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96114</xdr:rowOff>
    </xdr:from>
    <xdr:ext cx="762000" cy="259045"/>
    <xdr:sp macro="" textlink="">
      <xdr:nvSpPr>
        <xdr:cNvPr id="157" name="テキスト ボックス 156"/>
        <xdr:cNvSpPr txBox="1"/>
      </xdr:nvSpPr>
      <xdr:spPr>
        <a:xfrm>
          <a:off x="1955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58" name="楕円 157"/>
        <xdr:cNvSpPr/>
      </xdr:nvSpPr>
      <xdr:spPr>
        <a:xfrm>
          <a:off x="1397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141833</xdr:rowOff>
    </xdr:from>
    <xdr:ext cx="762000" cy="259045"/>
    <xdr:sp macro="" textlink="">
      <xdr:nvSpPr>
        <xdr:cNvPr id="159" name="テキスト ボックス 158"/>
        <xdr:cNvSpPr txBox="1"/>
      </xdr:nvSpPr>
      <xdr:spPr>
        <a:xfrm>
          <a:off x="1066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[313,604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類似団体平均を下回る水準で推移しており、人件費が増加したものの、旧小学校解体事業の完了等により物件費が大きく減少した。</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102904</xdr:rowOff>
    </xdr:from>
    <xdr:to>
      <xdr:col>23</xdr:col>
      <xdr:colOff>133350</xdr:colOff>
      <xdr:row>80</xdr:row>
      <xdr:rowOff>137285</xdr:rowOff>
    </xdr:to>
    <xdr:cxnSp macro="">
      <xdr:nvCxnSpPr>
        <xdr:cNvPr id="194" name="直線コネクタ 193"/>
        <xdr:cNvCxnSpPr/>
      </xdr:nvCxnSpPr>
      <xdr:spPr>
        <a:xfrm flipV="1">
          <a:off x="4114800" y="13818904"/>
          <a:ext cx="838200" cy="3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64603</xdr:rowOff>
    </xdr:from>
    <xdr:ext cx="762000" cy="259045"/>
    <xdr:sp macro="" textlink="">
      <xdr:nvSpPr>
        <xdr:cNvPr id="195" name="人件費・物件費等の状況平均値テキスト"/>
        <xdr:cNvSpPr txBox="1"/>
      </xdr:nvSpPr>
      <xdr:spPr>
        <a:xfrm>
          <a:off x="5041900" y="13952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94348</xdr:rowOff>
    </xdr:from>
    <xdr:to>
      <xdr:col>19</xdr:col>
      <xdr:colOff>133350</xdr:colOff>
      <xdr:row>80</xdr:row>
      <xdr:rowOff>137285</xdr:rowOff>
    </xdr:to>
    <xdr:cxnSp macro="">
      <xdr:nvCxnSpPr>
        <xdr:cNvPr id="197" name="直線コネクタ 196"/>
        <xdr:cNvCxnSpPr/>
      </xdr:nvCxnSpPr>
      <xdr:spPr>
        <a:xfrm>
          <a:off x="3225800" y="13810348"/>
          <a:ext cx="889000" cy="4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145023</xdr:rowOff>
    </xdr:from>
    <xdr:ext cx="736600" cy="259045"/>
    <xdr:sp macro="" textlink="">
      <xdr:nvSpPr>
        <xdr:cNvPr id="199" name="テキスト ボックス 198"/>
        <xdr:cNvSpPr txBox="1"/>
      </xdr:nvSpPr>
      <xdr:spPr>
        <a:xfrm>
          <a:off x="3733800" y="140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47769</xdr:rowOff>
    </xdr:from>
    <xdr:to>
      <xdr:col>15</xdr:col>
      <xdr:colOff>82550</xdr:colOff>
      <xdr:row>80</xdr:row>
      <xdr:rowOff>94348</xdr:rowOff>
    </xdr:to>
    <xdr:cxnSp macro="">
      <xdr:nvCxnSpPr>
        <xdr:cNvPr id="200" name="直線コネクタ 199"/>
        <xdr:cNvCxnSpPr/>
      </xdr:nvCxnSpPr>
      <xdr:spPr>
        <a:xfrm>
          <a:off x="2336800" y="13763769"/>
          <a:ext cx="889000" cy="4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123031</xdr:rowOff>
    </xdr:from>
    <xdr:ext cx="762000" cy="259045"/>
    <xdr:sp macro="" textlink="">
      <xdr:nvSpPr>
        <xdr:cNvPr id="202" name="テキスト ボックス 201"/>
        <xdr:cNvSpPr txBox="1"/>
      </xdr:nvSpPr>
      <xdr:spPr>
        <a:xfrm>
          <a:off x="2844800" y="140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47769</xdr:rowOff>
    </xdr:from>
    <xdr:to>
      <xdr:col>11</xdr:col>
      <xdr:colOff>31750</xdr:colOff>
      <xdr:row>80</xdr:row>
      <xdr:rowOff>48171</xdr:rowOff>
    </xdr:to>
    <xdr:cxnSp macro="">
      <xdr:nvCxnSpPr>
        <xdr:cNvPr id="203" name="直線コネクタ 202"/>
        <xdr:cNvCxnSpPr/>
      </xdr:nvCxnSpPr>
      <xdr:spPr>
        <a:xfrm flipV="1">
          <a:off x="1447800" y="13763769"/>
          <a:ext cx="889000" cy="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4" name="フローチャート: 判断 203"/>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108146</xdr:rowOff>
    </xdr:from>
    <xdr:ext cx="762000" cy="259045"/>
    <xdr:sp macro="" textlink="">
      <xdr:nvSpPr>
        <xdr:cNvPr id="205" name="テキスト ボックス 204"/>
        <xdr:cNvSpPr txBox="1"/>
      </xdr:nvSpPr>
      <xdr:spPr>
        <a:xfrm>
          <a:off x="1955800" y="1399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126067</xdr:rowOff>
    </xdr:from>
    <xdr:to>
      <xdr:col>7</xdr:col>
      <xdr:colOff>31750</xdr:colOff>
      <xdr:row>81</xdr:row>
      <xdr:rowOff>56217</xdr:rowOff>
    </xdr:to>
    <xdr:sp macro="" textlink="">
      <xdr:nvSpPr>
        <xdr:cNvPr id="206" name="フローチャート: 判断 205"/>
        <xdr:cNvSpPr/>
      </xdr:nvSpPr>
      <xdr:spPr>
        <a:xfrm>
          <a:off x="1397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40994</xdr:rowOff>
    </xdr:from>
    <xdr:ext cx="762000" cy="259045"/>
    <xdr:sp macro="" textlink="">
      <xdr:nvSpPr>
        <xdr:cNvPr id="207" name="テキスト ボックス 206"/>
        <xdr:cNvSpPr txBox="1"/>
      </xdr:nvSpPr>
      <xdr:spPr>
        <a:xfrm>
          <a:off x="1066800" y="139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52104</xdr:rowOff>
    </xdr:from>
    <xdr:to>
      <xdr:col>23</xdr:col>
      <xdr:colOff>184150</xdr:colOff>
      <xdr:row>80</xdr:row>
      <xdr:rowOff>153704</xdr:rowOff>
    </xdr:to>
    <xdr:sp macro="" textlink="">
      <xdr:nvSpPr>
        <xdr:cNvPr id="213" name="楕円 212"/>
        <xdr:cNvSpPr/>
      </xdr:nvSpPr>
      <xdr:spPr>
        <a:xfrm>
          <a:off x="4902200" y="1376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144831</xdr:rowOff>
    </xdr:from>
    <xdr:ext cx="762000" cy="259045"/>
    <xdr:sp macro="" textlink="">
      <xdr:nvSpPr>
        <xdr:cNvPr id="214" name="人件費・物件費等の状況該当値テキスト"/>
        <xdr:cNvSpPr txBox="1"/>
      </xdr:nvSpPr>
      <xdr:spPr>
        <a:xfrm>
          <a:off x="5041900" y="1368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86485</xdr:rowOff>
    </xdr:from>
    <xdr:to>
      <xdr:col>19</xdr:col>
      <xdr:colOff>184150</xdr:colOff>
      <xdr:row>81</xdr:row>
      <xdr:rowOff>16635</xdr:rowOff>
    </xdr:to>
    <xdr:sp macro="" textlink="">
      <xdr:nvSpPr>
        <xdr:cNvPr id="215" name="楕円 214"/>
        <xdr:cNvSpPr/>
      </xdr:nvSpPr>
      <xdr:spPr>
        <a:xfrm>
          <a:off x="4064000" y="1380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26812</xdr:rowOff>
    </xdr:from>
    <xdr:ext cx="736600" cy="259045"/>
    <xdr:sp macro="" textlink="">
      <xdr:nvSpPr>
        <xdr:cNvPr id="216" name="テキスト ボックス 215"/>
        <xdr:cNvSpPr txBox="1"/>
      </xdr:nvSpPr>
      <xdr:spPr>
        <a:xfrm>
          <a:off x="3733800" y="1357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43548</xdr:rowOff>
    </xdr:from>
    <xdr:to>
      <xdr:col>15</xdr:col>
      <xdr:colOff>133350</xdr:colOff>
      <xdr:row>80</xdr:row>
      <xdr:rowOff>145148</xdr:rowOff>
    </xdr:to>
    <xdr:sp macro="" textlink="">
      <xdr:nvSpPr>
        <xdr:cNvPr id="217" name="楕円 216"/>
        <xdr:cNvSpPr/>
      </xdr:nvSpPr>
      <xdr:spPr>
        <a:xfrm>
          <a:off x="3175000" y="1375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155325</xdr:rowOff>
    </xdr:from>
    <xdr:ext cx="762000" cy="259045"/>
    <xdr:sp macro="" textlink="">
      <xdr:nvSpPr>
        <xdr:cNvPr id="218" name="テキスト ボックス 217"/>
        <xdr:cNvSpPr txBox="1"/>
      </xdr:nvSpPr>
      <xdr:spPr>
        <a:xfrm>
          <a:off x="2844800" y="1352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168419</xdr:rowOff>
    </xdr:from>
    <xdr:to>
      <xdr:col>11</xdr:col>
      <xdr:colOff>82550</xdr:colOff>
      <xdr:row>80</xdr:row>
      <xdr:rowOff>98569</xdr:rowOff>
    </xdr:to>
    <xdr:sp macro="" textlink="">
      <xdr:nvSpPr>
        <xdr:cNvPr id="219" name="楕円 218"/>
        <xdr:cNvSpPr/>
      </xdr:nvSpPr>
      <xdr:spPr>
        <a:xfrm>
          <a:off x="2286000" y="1371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108746</xdr:rowOff>
    </xdr:from>
    <xdr:ext cx="762000" cy="259045"/>
    <xdr:sp macro="" textlink="">
      <xdr:nvSpPr>
        <xdr:cNvPr id="220" name="テキスト ボックス 219"/>
        <xdr:cNvSpPr txBox="1"/>
      </xdr:nvSpPr>
      <xdr:spPr>
        <a:xfrm>
          <a:off x="1955800" y="1348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168821</xdr:rowOff>
    </xdr:from>
    <xdr:to>
      <xdr:col>7</xdr:col>
      <xdr:colOff>31750</xdr:colOff>
      <xdr:row>80</xdr:row>
      <xdr:rowOff>98971</xdr:rowOff>
    </xdr:to>
    <xdr:sp macro="" textlink="">
      <xdr:nvSpPr>
        <xdr:cNvPr id="221" name="楕円 220"/>
        <xdr:cNvSpPr/>
      </xdr:nvSpPr>
      <xdr:spPr>
        <a:xfrm>
          <a:off x="1397000" y="1371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109148</xdr:rowOff>
    </xdr:from>
    <xdr:ext cx="762000" cy="259045"/>
    <xdr:sp macro="" textlink="">
      <xdr:nvSpPr>
        <xdr:cNvPr id="222" name="テキスト ボックス 221"/>
        <xdr:cNvSpPr txBox="1"/>
      </xdr:nvSpPr>
      <xdr:spPr>
        <a:xfrm>
          <a:off x="1066800" y="1348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類似団体平均を下回る水準で推移している。今後も適正水準の確保に努める。なお、東日本大震災以降に職員確保を進めたことにより若年層の職員が比較的多い。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60678</xdr:rowOff>
    </xdr:from>
    <xdr:to>
      <xdr:col>81</xdr:col>
      <xdr:colOff>44450</xdr:colOff>
      <xdr:row>81</xdr:row>
      <xdr:rowOff>114300</xdr:rowOff>
    </xdr:to>
    <xdr:cxnSp macro="">
      <xdr:nvCxnSpPr>
        <xdr:cNvPr id="256" name="直線コネクタ 255"/>
        <xdr:cNvCxnSpPr/>
      </xdr:nvCxnSpPr>
      <xdr:spPr>
        <a:xfrm>
          <a:off x="16179800" y="13948128"/>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7" name="給与水準   （国との比較）平均値テキスト"/>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60678</xdr:rowOff>
    </xdr:from>
    <xdr:to>
      <xdr:col>77</xdr:col>
      <xdr:colOff>44450</xdr:colOff>
      <xdr:row>81</xdr:row>
      <xdr:rowOff>141111</xdr:rowOff>
    </xdr:to>
    <xdr:cxnSp macro="">
      <xdr:nvCxnSpPr>
        <xdr:cNvPr id="259" name="直線コネクタ 258"/>
        <xdr:cNvCxnSpPr/>
      </xdr:nvCxnSpPr>
      <xdr:spPr>
        <a:xfrm flipV="1">
          <a:off x="15290800" y="139481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104722</xdr:rowOff>
    </xdr:from>
    <xdr:ext cx="736600" cy="259045"/>
    <xdr:sp macro="" textlink="">
      <xdr:nvSpPr>
        <xdr:cNvPr id="261" name="テキスト ボックス 260"/>
        <xdr:cNvSpPr txBox="1"/>
      </xdr:nvSpPr>
      <xdr:spPr>
        <a:xfrm>
          <a:off x="15798800" y="1450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141111</xdr:rowOff>
    </xdr:from>
    <xdr:to>
      <xdr:col>72</xdr:col>
      <xdr:colOff>203200</xdr:colOff>
      <xdr:row>81</xdr:row>
      <xdr:rowOff>167922</xdr:rowOff>
    </xdr:to>
    <xdr:cxnSp macro="">
      <xdr:nvCxnSpPr>
        <xdr:cNvPr id="262" name="直線コネクタ 261"/>
        <xdr:cNvCxnSpPr/>
      </xdr:nvCxnSpPr>
      <xdr:spPr>
        <a:xfrm flipV="1">
          <a:off x="14401800" y="140285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131532</xdr:rowOff>
    </xdr:from>
    <xdr:ext cx="762000" cy="259045"/>
    <xdr:sp macro="" textlink="">
      <xdr:nvSpPr>
        <xdr:cNvPr id="264" name="テキスト ボックス 263"/>
        <xdr:cNvSpPr txBox="1"/>
      </xdr:nvSpPr>
      <xdr:spPr>
        <a:xfrm>
          <a:off x="14909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74084</xdr:rowOff>
    </xdr:from>
    <xdr:to>
      <xdr:col>68</xdr:col>
      <xdr:colOff>152400</xdr:colOff>
      <xdr:row>81</xdr:row>
      <xdr:rowOff>167922</xdr:rowOff>
    </xdr:to>
    <xdr:cxnSp macro="">
      <xdr:nvCxnSpPr>
        <xdr:cNvPr id="265" name="直線コネクタ 264"/>
        <xdr:cNvCxnSpPr/>
      </xdr:nvCxnSpPr>
      <xdr:spPr>
        <a:xfrm>
          <a:off x="13512800" y="1396153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6" name="フローチャート: 判断 265"/>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7" name="テキスト ボックス 266"/>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68" name="フローチャート: 判断 267"/>
        <xdr:cNvSpPr/>
      </xdr:nvSpPr>
      <xdr:spPr>
        <a:xfrm>
          <a:off x="13462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104722</xdr:rowOff>
    </xdr:from>
    <xdr:ext cx="762000" cy="259045"/>
    <xdr:sp macro="" textlink="">
      <xdr:nvSpPr>
        <xdr:cNvPr id="269" name="テキスト ボックス 268"/>
        <xdr:cNvSpPr txBox="1"/>
      </xdr:nvSpPr>
      <xdr:spPr>
        <a:xfrm>
          <a:off x="13131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63500</xdr:rowOff>
    </xdr:from>
    <xdr:to>
      <xdr:col>81</xdr:col>
      <xdr:colOff>95250</xdr:colOff>
      <xdr:row>81</xdr:row>
      <xdr:rowOff>165100</xdr:rowOff>
    </xdr:to>
    <xdr:sp macro="" textlink="">
      <xdr:nvSpPr>
        <xdr:cNvPr id="275" name="楕円 274"/>
        <xdr:cNvSpPr/>
      </xdr:nvSpPr>
      <xdr:spPr>
        <a:xfrm>
          <a:off x="169672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80027</xdr:rowOff>
    </xdr:from>
    <xdr:ext cx="762000" cy="259045"/>
    <xdr:sp macro="" textlink="">
      <xdr:nvSpPr>
        <xdr:cNvPr id="276" name="給与水準   （国との比較）該当値テキスト"/>
        <xdr:cNvSpPr txBox="1"/>
      </xdr:nvSpPr>
      <xdr:spPr>
        <a:xfrm>
          <a:off x="17106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9878</xdr:rowOff>
    </xdr:from>
    <xdr:to>
      <xdr:col>77</xdr:col>
      <xdr:colOff>95250</xdr:colOff>
      <xdr:row>81</xdr:row>
      <xdr:rowOff>111478</xdr:rowOff>
    </xdr:to>
    <xdr:sp macro="" textlink="">
      <xdr:nvSpPr>
        <xdr:cNvPr id="277" name="楕円 276"/>
        <xdr:cNvSpPr/>
      </xdr:nvSpPr>
      <xdr:spPr>
        <a:xfrm>
          <a:off x="161290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121655</xdr:rowOff>
    </xdr:from>
    <xdr:ext cx="736600" cy="259045"/>
    <xdr:sp macro="" textlink="">
      <xdr:nvSpPr>
        <xdr:cNvPr id="278" name="テキスト ボックス 277"/>
        <xdr:cNvSpPr txBox="1"/>
      </xdr:nvSpPr>
      <xdr:spPr>
        <a:xfrm>
          <a:off x="15798800" y="13666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90311</xdr:rowOff>
    </xdr:from>
    <xdr:to>
      <xdr:col>73</xdr:col>
      <xdr:colOff>44450</xdr:colOff>
      <xdr:row>82</xdr:row>
      <xdr:rowOff>20461</xdr:rowOff>
    </xdr:to>
    <xdr:sp macro="" textlink="">
      <xdr:nvSpPr>
        <xdr:cNvPr id="279" name="楕円 278"/>
        <xdr:cNvSpPr/>
      </xdr:nvSpPr>
      <xdr:spPr>
        <a:xfrm>
          <a:off x="15240000" y="13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30638</xdr:rowOff>
    </xdr:from>
    <xdr:ext cx="762000" cy="259045"/>
    <xdr:sp macro="" textlink="">
      <xdr:nvSpPr>
        <xdr:cNvPr id="280" name="テキスト ボックス 279"/>
        <xdr:cNvSpPr txBox="1"/>
      </xdr:nvSpPr>
      <xdr:spPr>
        <a:xfrm>
          <a:off x="14909800" y="137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117122</xdr:rowOff>
    </xdr:from>
    <xdr:to>
      <xdr:col>68</xdr:col>
      <xdr:colOff>203200</xdr:colOff>
      <xdr:row>82</xdr:row>
      <xdr:rowOff>47272</xdr:rowOff>
    </xdr:to>
    <xdr:sp macro="" textlink="">
      <xdr:nvSpPr>
        <xdr:cNvPr id="281" name="楕円 280"/>
        <xdr:cNvSpPr/>
      </xdr:nvSpPr>
      <xdr:spPr>
        <a:xfrm>
          <a:off x="143510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57449</xdr:rowOff>
    </xdr:from>
    <xdr:ext cx="762000" cy="259045"/>
    <xdr:sp macro="" textlink="">
      <xdr:nvSpPr>
        <xdr:cNvPr id="282" name="テキスト ボックス 281"/>
        <xdr:cNvSpPr txBox="1"/>
      </xdr:nvSpPr>
      <xdr:spPr>
        <a:xfrm>
          <a:off x="14020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23284</xdr:rowOff>
    </xdr:from>
    <xdr:to>
      <xdr:col>64</xdr:col>
      <xdr:colOff>152400</xdr:colOff>
      <xdr:row>81</xdr:row>
      <xdr:rowOff>124884</xdr:rowOff>
    </xdr:to>
    <xdr:sp macro="" textlink="">
      <xdr:nvSpPr>
        <xdr:cNvPr id="283" name="楕円 282"/>
        <xdr:cNvSpPr/>
      </xdr:nvSpPr>
      <xdr:spPr>
        <a:xfrm>
          <a:off x="13462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135061</xdr:rowOff>
    </xdr:from>
    <xdr:ext cx="762000" cy="259045"/>
    <xdr:sp macro="" textlink="">
      <xdr:nvSpPr>
        <xdr:cNvPr id="284" name="テキスト ボックス 283"/>
        <xdr:cNvSpPr txBox="1"/>
      </xdr:nvSpPr>
      <xdr:spPr>
        <a:xfrm>
          <a:off x="13131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以前の採用抑制の影響等により類似団体平均を下回っている。社会情勢や本村の実情を踏まえながら、適切な定員管理に努める。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13335</xdr:rowOff>
    </xdr:from>
    <xdr:to>
      <xdr:col>81</xdr:col>
      <xdr:colOff>44450</xdr:colOff>
      <xdr:row>60</xdr:row>
      <xdr:rowOff>17356</xdr:rowOff>
    </xdr:to>
    <xdr:cxnSp macro="">
      <xdr:nvCxnSpPr>
        <xdr:cNvPr id="318" name="直線コネクタ 317"/>
        <xdr:cNvCxnSpPr/>
      </xdr:nvCxnSpPr>
      <xdr:spPr>
        <a:xfrm>
          <a:off x="16179800" y="10300335"/>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47219</xdr:rowOff>
    </xdr:from>
    <xdr:ext cx="762000" cy="259045"/>
    <xdr:sp macro="" textlink="">
      <xdr:nvSpPr>
        <xdr:cNvPr id="319" name="定員管理の状況平均値テキスト"/>
        <xdr:cNvSpPr txBox="1"/>
      </xdr:nvSpPr>
      <xdr:spPr>
        <a:xfrm>
          <a:off x="17106900" y="10334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12329</xdr:rowOff>
    </xdr:from>
    <xdr:to>
      <xdr:col>77</xdr:col>
      <xdr:colOff>44450</xdr:colOff>
      <xdr:row>60</xdr:row>
      <xdr:rowOff>13335</xdr:rowOff>
    </xdr:to>
    <xdr:cxnSp macro="">
      <xdr:nvCxnSpPr>
        <xdr:cNvPr id="321" name="直線コネクタ 320"/>
        <xdr:cNvCxnSpPr/>
      </xdr:nvCxnSpPr>
      <xdr:spPr>
        <a:xfrm>
          <a:off x="15290800" y="10299329"/>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134373</xdr:rowOff>
    </xdr:from>
    <xdr:ext cx="736600" cy="259045"/>
    <xdr:sp macro="" textlink="">
      <xdr:nvSpPr>
        <xdr:cNvPr id="323" name="テキスト ボックス 322"/>
        <xdr:cNvSpPr txBox="1"/>
      </xdr:nvSpPr>
      <xdr:spPr>
        <a:xfrm>
          <a:off x="15798800" y="1042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7503</xdr:rowOff>
    </xdr:from>
    <xdr:to>
      <xdr:col>72</xdr:col>
      <xdr:colOff>203200</xdr:colOff>
      <xdr:row>60</xdr:row>
      <xdr:rowOff>12329</xdr:rowOff>
    </xdr:to>
    <xdr:cxnSp macro="">
      <xdr:nvCxnSpPr>
        <xdr:cNvPr id="324" name="直線コネクタ 323"/>
        <xdr:cNvCxnSpPr/>
      </xdr:nvCxnSpPr>
      <xdr:spPr>
        <a:xfrm>
          <a:off x="14401800" y="10294503"/>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126530</xdr:rowOff>
    </xdr:from>
    <xdr:ext cx="762000" cy="259045"/>
    <xdr:sp macro="" textlink="">
      <xdr:nvSpPr>
        <xdr:cNvPr id="326" name="テキスト ボックス 325"/>
        <xdr:cNvSpPr txBox="1"/>
      </xdr:nvSpPr>
      <xdr:spPr>
        <a:xfrm>
          <a:off x="14909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161057</xdr:rowOff>
    </xdr:from>
    <xdr:to>
      <xdr:col>68</xdr:col>
      <xdr:colOff>152400</xdr:colOff>
      <xdr:row>60</xdr:row>
      <xdr:rowOff>7503</xdr:rowOff>
    </xdr:to>
    <xdr:cxnSp macro="">
      <xdr:nvCxnSpPr>
        <xdr:cNvPr id="327" name="直線コネクタ 326"/>
        <xdr:cNvCxnSpPr/>
      </xdr:nvCxnSpPr>
      <xdr:spPr>
        <a:xfrm>
          <a:off x="13512800" y="10276607"/>
          <a:ext cx="889000" cy="1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28" name="フローチャート: 判断 327"/>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146035</xdr:rowOff>
    </xdr:from>
    <xdr:ext cx="762000" cy="259045"/>
    <xdr:sp macro="" textlink="">
      <xdr:nvSpPr>
        <xdr:cNvPr id="329" name="テキスト ボックス 328"/>
        <xdr:cNvSpPr txBox="1"/>
      </xdr:nvSpPr>
      <xdr:spPr>
        <a:xfrm>
          <a:off x="14020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30" name="フローチャート: 判断 329"/>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133367</xdr:rowOff>
    </xdr:from>
    <xdr:ext cx="762000" cy="259045"/>
    <xdr:sp macro="" textlink="">
      <xdr:nvSpPr>
        <xdr:cNvPr id="331" name="テキスト ボックス 330"/>
        <xdr:cNvSpPr txBox="1"/>
      </xdr:nvSpPr>
      <xdr:spPr>
        <a:xfrm>
          <a:off x="13131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138006</xdr:rowOff>
    </xdr:from>
    <xdr:to>
      <xdr:col>81</xdr:col>
      <xdr:colOff>95250</xdr:colOff>
      <xdr:row>60</xdr:row>
      <xdr:rowOff>68156</xdr:rowOff>
    </xdr:to>
    <xdr:sp macro="" textlink="">
      <xdr:nvSpPr>
        <xdr:cNvPr id="337" name="楕円 336"/>
        <xdr:cNvSpPr/>
      </xdr:nvSpPr>
      <xdr:spPr>
        <a:xfrm>
          <a:off x="169672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59283</xdr:rowOff>
    </xdr:from>
    <xdr:ext cx="762000" cy="259045"/>
    <xdr:sp macro="" textlink="">
      <xdr:nvSpPr>
        <xdr:cNvPr id="338" name="定員管理の状況該当値テキスト"/>
        <xdr:cNvSpPr txBox="1"/>
      </xdr:nvSpPr>
      <xdr:spPr>
        <a:xfrm>
          <a:off x="17106900" y="1017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133985</xdr:rowOff>
    </xdr:from>
    <xdr:to>
      <xdr:col>77</xdr:col>
      <xdr:colOff>95250</xdr:colOff>
      <xdr:row>60</xdr:row>
      <xdr:rowOff>64135</xdr:rowOff>
    </xdr:to>
    <xdr:sp macro="" textlink="">
      <xdr:nvSpPr>
        <xdr:cNvPr id="339" name="楕円 338"/>
        <xdr:cNvSpPr/>
      </xdr:nvSpPr>
      <xdr:spPr>
        <a:xfrm>
          <a:off x="16129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74312</xdr:rowOff>
    </xdr:from>
    <xdr:ext cx="736600" cy="259045"/>
    <xdr:sp macro="" textlink="">
      <xdr:nvSpPr>
        <xdr:cNvPr id="340" name="テキスト ボックス 339"/>
        <xdr:cNvSpPr txBox="1"/>
      </xdr:nvSpPr>
      <xdr:spPr>
        <a:xfrm>
          <a:off x="15798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132979</xdr:rowOff>
    </xdr:from>
    <xdr:to>
      <xdr:col>73</xdr:col>
      <xdr:colOff>44450</xdr:colOff>
      <xdr:row>60</xdr:row>
      <xdr:rowOff>63129</xdr:rowOff>
    </xdr:to>
    <xdr:sp macro="" textlink="">
      <xdr:nvSpPr>
        <xdr:cNvPr id="341" name="楕円 340"/>
        <xdr:cNvSpPr/>
      </xdr:nvSpPr>
      <xdr:spPr>
        <a:xfrm>
          <a:off x="15240000" y="1024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73306</xdr:rowOff>
    </xdr:from>
    <xdr:ext cx="762000" cy="259045"/>
    <xdr:sp macro="" textlink="">
      <xdr:nvSpPr>
        <xdr:cNvPr id="342" name="テキスト ボックス 341"/>
        <xdr:cNvSpPr txBox="1"/>
      </xdr:nvSpPr>
      <xdr:spPr>
        <a:xfrm>
          <a:off x="14909800" y="1001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128153</xdr:rowOff>
    </xdr:from>
    <xdr:to>
      <xdr:col>68</xdr:col>
      <xdr:colOff>203200</xdr:colOff>
      <xdr:row>60</xdr:row>
      <xdr:rowOff>58303</xdr:rowOff>
    </xdr:to>
    <xdr:sp macro="" textlink="">
      <xdr:nvSpPr>
        <xdr:cNvPr id="343" name="楕円 342"/>
        <xdr:cNvSpPr/>
      </xdr:nvSpPr>
      <xdr:spPr>
        <a:xfrm>
          <a:off x="14351000" y="1024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68480</xdr:rowOff>
    </xdr:from>
    <xdr:ext cx="762000" cy="259045"/>
    <xdr:sp macro="" textlink="">
      <xdr:nvSpPr>
        <xdr:cNvPr id="344" name="テキスト ボックス 343"/>
        <xdr:cNvSpPr txBox="1"/>
      </xdr:nvSpPr>
      <xdr:spPr>
        <a:xfrm>
          <a:off x="14020800" y="1001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110257</xdr:rowOff>
    </xdr:from>
    <xdr:to>
      <xdr:col>64</xdr:col>
      <xdr:colOff>152400</xdr:colOff>
      <xdr:row>60</xdr:row>
      <xdr:rowOff>40407</xdr:rowOff>
    </xdr:to>
    <xdr:sp macro="" textlink="">
      <xdr:nvSpPr>
        <xdr:cNvPr id="345" name="楕円 344"/>
        <xdr:cNvSpPr/>
      </xdr:nvSpPr>
      <xdr:spPr>
        <a:xfrm>
          <a:off x="13462000" y="1022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50584</xdr:rowOff>
    </xdr:from>
    <xdr:ext cx="762000" cy="259045"/>
    <xdr:sp macro="" textlink="">
      <xdr:nvSpPr>
        <xdr:cNvPr id="346" name="テキスト ボックス 345"/>
        <xdr:cNvSpPr txBox="1"/>
      </xdr:nvSpPr>
      <xdr:spPr>
        <a:xfrm>
          <a:off x="13131800" y="999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過疎対策事業債の償還の増加等により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ポイント増加し、類似団体平均よりも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ポイント上回っている。大規模事業の実施により償還額は増額傾向であることから、事業実施の適正化と過疎対策事業債等の活用により比率の抑制に努める。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108373</xdr:rowOff>
    </xdr:to>
    <xdr:cxnSp macro="">
      <xdr:nvCxnSpPr>
        <xdr:cNvPr id="379" name="直線コネクタ 378"/>
        <xdr:cNvCxnSpPr/>
      </xdr:nvCxnSpPr>
      <xdr:spPr>
        <a:xfrm>
          <a:off x="16179800" y="709760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58014</xdr:rowOff>
    </xdr:from>
    <xdr:ext cx="762000" cy="259045"/>
    <xdr:sp macro="" textlink="">
      <xdr:nvSpPr>
        <xdr:cNvPr id="380" name="公債費負担の状況平均値テキスト"/>
        <xdr:cNvSpPr txBox="1"/>
      </xdr:nvSpPr>
      <xdr:spPr>
        <a:xfrm>
          <a:off x="17106900" y="691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84244</xdr:rowOff>
    </xdr:to>
    <xdr:cxnSp macro="">
      <xdr:nvCxnSpPr>
        <xdr:cNvPr id="382" name="直線コネクタ 381"/>
        <xdr:cNvCxnSpPr/>
      </xdr:nvCxnSpPr>
      <xdr:spPr>
        <a:xfrm flipV="1">
          <a:off x="15290800" y="70976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41</xdr:row>
      <xdr:rowOff>124460</xdr:rowOff>
    </xdr:to>
    <xdr:cxnSp macro="">
      <xdr:nvCxnSpPr>
        <xdr:cNvPr id="385" name="直線コネクタ 384"/>
        <xdr:cNvCxnSpPr/>
      </xdr:nvCxnSpPr>
      <xdr:spPr>
        <a:xfrm flipV="1">
          <a:off x="14401800" y="71136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387" name="テキスト ボックス 386"/>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41</xdr:row>
      <xdr:rowOff>124460</xdr:rowOff>
    </xdr:to>
    <xdr:cxnSp macro="">
      <xdr:nvCxnSpPr>
        <xdr:cNvPr id="388" name="直線コネクタ 387"/>
        <xdr:cNvCxnSpPr/>
      </xdr:nvCxnSpPr>
      <xdr:spPr>
        <a:xfrm>
          <a:off x="13512800" y="715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0" name="テキスト ボックス 389"/>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1" name="フローチャート: 判断 390"/>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92" name="テキスト ボックス 391"/>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57573</xdr:rowOff>
    </xdr:from>
    <xdr:to>
      <xdr:col>81</xdr:col>
      <xdr:colOff>95250</xdr:colOff>
      <xdr:row>41</xdr:row>
      <xdr:rowOff>159173</xdr:rowOff>
    </xdr:to>
    <xdr:sp macro="" textlink="">
      <xdr:nvSpPr>
        <xdr:cNvPr id="398" name="楕円 397"/>
        <xdr:cNvSpPr/>
      </xdr:nvSpPr>
      <xdr:spPr>
        <a:xfrm>
          <a:off x="169672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29650</xdr:rowOff>
    </xdr:from>
    <xdr:ext cx="762000" cy="259045"/>
    <xdr:sp macro="" textlink="">
      <xdr:nvSpPr>
        <xdr:cNvPr id="399" name="公債費負担の状況該当値テキスト"/>
        <xdr:cNvSpPr txBox="1"/>
      </xdr:nvSpPr>
      <xdr:spPr>
        <a:xfrm>
          <a:off x="17106900" y="705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400" name="楕円 399"/>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401" name="テキスト ボックス 400"/>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macro="" textlink="">
      <xdr:nvSpPr>
        <xdr:cNvPr id="402" name="楕円 401"/>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403" name="テキスト ボックス 402"/>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73660</xdr:rowOff>
    </xdr:from>
    <xdr:to>
      <xdr:col>68</xdr:col>
      <xdr:colOff>203200</xdr:colOff>
      <xdr:row>42</xdr:row>
      <xdr:rowOff>3810</xdr:rowOff>
    </xdr:to>
    <xdr:sp macro="" textlink="">
      <xdr:nvSpPr>
        <xdr:cNvPr id="404" name="楕円 403"/>
        <xdr:cNvSpPr/>
      </xdr:nvSpPr>
      <xdr:spPr>
        <a:xfrm>
          <a:off x="14351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405" name="テキスト ボックス 404"/>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6" name="楕円 405"/>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407" name="テキスト ボックス 406"/>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公共施設等整備基金等の充当可能基金の影響で比率は算定されていない。小学校整備事業等の大規模事業の実施により、今後比率の上昇が見込まれることから、引き続き事業実施の適正化を図る。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3,975
3,951
80.80
4,435,491
4,209,141
207,045
2,255,523
4,322,472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a:t>
          </a:r>
          <a:r>
            <a:rPr kumimoji="1" lang="en-US" altLang="ja-JP" sz="1300">
              <a:latin typeface="ＭＳ Ｐゴシック" panose="020B0600070205080204" pitchFamily="50" charset="-128"/>
              <a:ea typeface="ＭＳ Ｐゴシック" panose="020B0600070205080204" pitchFamily="50" charset="-128"/>
            </a:rPr>
            <a:t>25.6</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ポイント上回っている。会計年度任用職員や地域おこし協力隊の採用等が主な要因となっている。事業規模に応じて適切な人員確保に努める。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107950</xdr:rowOff>
    </xdr:from>
    <xdr:to>
      <xdr:col>24</xdr:col>
      <xdr:colOff>25400</xdr:colOff>
      <xdr:row>37</xdr:row>
      <xdr:rowOff>115570</xdr:rowOff>
    </xdr:to>
    <xdr:cxnSp macro="">
      <xdr:nvCxnSpPr>
        <xdr:cNvPr id="66" name="直線コネクタ 65"/>
        <xdr:cNvCxnSpPr/>
      </xdr:nvCxnSpPr>
      <xdr:spPr>
        <a:xfrm>
          <a:off x="3987800" y="6451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107950</xdr:rowOff>
    </xdr:to>
    <xdr:cxnSp macro="">
      <xdr:nvCxnSpPr>
        <xdr:cNvPr id="69" name="直線コネクタ 68"/>
        <xdr:cNvCxnSpPr/>
      </xdr:nvCxnSpPr>
      <xdr:spPr>
        <a:xfrm>
          <a:off x="3098800" y="6398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38</xdr:row>
      <xdr:rowOff>5080</xdr:rowOff>
    </xdr:to>
    <xdr:cxnSp macro="">
      <xdr:nvCxnSpPr>
        <xdr:cNvPr id="72" name="直線コネクタ 71"/>
        <xdr:cNvCxnSpPr/>
      </xdr:nvCxnSpPr>
      <xdr:spPr>
        <a:xfrm flipV="1">
          <a:off x="2209800" y="63982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38</xdr:row>
      <xdr:rowOff>5080</xdr:rowOff>
    </xdr:to>
    <xdr:cxnSp macro="">
      <xdr:nvCxnSpPr>
        <xdr:cNvPr id="75" name="直線コネクタ 74"/>
        <xdr:cNvCxnSpPr/>
      </xdr:nvCxnSpPr>
      <xdr:spPr>
        <a:xfrm>
          <a:off x="1320800" y="64363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88" name="テキスト ボックス 87"/>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3" name="楕円 92"/>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4" name="テキスト ボックス 93"/>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ポイント下回っている。旧小学校解体事業の完了等により物件費が大きく減少しており、事業内容の精査に努める。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165100</xdr:rowOff>
    </xdr:from>
    <xdr:to>
      <xdr:col>82</xdr:col>
      <xdr:colOff>107950</xdr:colOff>
      <xdr:row>16</xdr:row>
      <xdr:rowOff>54610</xdr:rowOff>
    </xdr:to>
    <xdr:cxnSp macro="">
      <xdr:nvCxnSpPr>
        <xdr:cNvPr id="126" name="直線コネクタ 125"/>
        <xdr:cNvCxnSpPr/>
      </xdr:nvCxnSpPr>
      <xdr:spPr>
        <a:xfrm flipV="1">
          <a:off x="15671800" y="273685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7" name="物件費平均値テキスト"/>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16</xdr:row>
      <xdr:rowOff>54610</xdr:rowOff>
    </xdr:to>
    <xdr:cxnSp macro="">
      <xdr:nvCxnSpPr>
        <xdr:cNvPr id="129" name="直線コネクタ 128"/>
        <xdr:cNvCxnSpPr/>
      </xdr:nvCxnSpPr>
      <xdr:spPr>
        <a:xfrm>
          <a:off x="14782800" y="271018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31" name="テキスト ボックス 130"/>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138430</xdr:rowOff>
    </xdr:from>
    <xdr:to>
      <xdr:col>73</xdr:col>
      <xdr:colOff>180975</xdr:colOff>
      <xdr:row>16</xdr:row>
      <xdr:rowOff>8890</xdr:rowOff>
    </xdr:to>
    <xdr:cxnSp macro="">
      <xdr:nvCxnSpPr>
        <xdr:cNvPr id="132" name="直線コネクタ 131"/>
        <xdr:cNvCxnSpPr/>
      </xdr:nvCxnSpPr>
      <xdr:spPr>
        <a:xfrm flipV="1">
          <a:off x="13893800" y="27101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29227</xdr:rowOff>
    </xdr:from>
    <xdr:ext cx="762000" cy="259045"/>
    <xdr:sp macro="" textlink="">
      <xdr:nvSpPr>
        <xdr:cNvPr id="134" name="テキスト ボックス 133"/>
        <xdr:cNvSpPr txBox="1"/>
      </xdr:nvSpPr>
      <xdr:spPr>
        <a:xfrm>
          <a:off x="14401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xdr:rowOff>
    </xdr:from>
    <xdr:to>
      <xdr:col>69</xdr:col>
      <xdr:colOff>92075</xdr:colOff>
      <xdr:row>16</xdr:row>
      <xdr:rowOff>130810</xdr:rowOff>
    </xdr:to>
    <xdr:cxnSp macro="">
      <xdr:nvCxnSpPr>
        <xdr:cNvPr id="135" name="直線コネクタ 134"/>
        <xdr:cNvCxnSpPr/>
      </xdr:nvCxnSpPr>
      <xdr:spPr>
        <a:xfrm flipV="1">
          <a:off x="13004800" y="275209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59707</xdr:rowOff>
    </xdr:from>
    <xdr:ext cx="762000" cy="259045"/>
    <xdr:sp macro="" textlink="">
      <xdr:nvSpPr>
        <xdr:cNvPr id="137" name="テキスト ボックス 136"/>
        <xdr:cNvSpPr txBox="1"/>
      </xdr:nvSpPr>
      <xdr:spPr>
        <a:xfrm>
          <a:off x="13512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8" name="フローチャート: 判断 137"/>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39" name="テキスト ボックス 138"/>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114300</xdr:rowOff>
    </xdr:from>
    <xdr:to>
      <xdr:col>82</xdr:col>
      <xdr:colOff>158750</xdr:colOff>
      <xdr:row>16</xdr:row>
      <xdr:rowOff>44450</xdr:rowOff>
    </xdr:to>
    <xdr:sp macro="" textlink="">
      <xdr:nvSpPr>
        <xdr:cNvPr id="145" name="楕円 144"/>
        <xdr:cNvSpPr/>
      </xdr:nvSpPr>
      <xdr:spPr>
        <a:xfrm>
          <a:off x="164592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130827</xdr:rowOff>
    </xdr:from>
    <xdr:ext cx="762000" cy="259045"/>
    <xdr:sp macro="" textlink="">
      <xdr:nvSpPr>
        <xdr:cNvPr id="146" name="物件費該当値テキスト"/>
        <xdr:cNvSpPr txBox="1"/>
      </xdr:nvSpPr>
      <xdr:spPr>
        <a:xfrm>
          <a:off x="165989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xdr:rowOff>
    </xdr:from>
    <xdr:to>
      <xdr:col>78</xdr:col>
      <xdr:colOff>120650</xdr:colOff>
      <xdr:row>16</xdr:row>
      <xdr:rowOff>105410</xdr:rowOff>
    </xdr:to>
    <xdr:sp macro="" textlink="">
      <xdr:nvSpPr>
        <xdr:cNvPr id="147" name="楕円 146"/>
        <xdr:cNvSpPr/>
      </xdr:nvSpPr>
      <xdr:spPr>
        <a:xfrm>
          <a:off x="15621000" y="27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90187</xdr:rowOff>
    </xdr:from>
    <xdr:ext cx="736600" cy="259045"/>
    <xdr:sp macro="" textlink="">
      <xdr:nvSpPr>
        <xdr:cNvPr id="148" name="テキスト ボックス 147"/>
        <xdr:cNvSpPr txBox="1"/>
      </xdr:nvSpPr>
      <xdr:spPr>
        <a:xfrm>
          <a:off x="15290800" y="2833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9" name="楕円 148"/>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50" name="テキスト ボックス 149"/>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129540</xdr:rowOff>
    </xdr:from>
    <xdr:to>
      <xdr:col>69</xdr:col>
      <xdr:colOff>142875</xdr:colOff>
      <xdr:row>16</xdr:row>
      <xdr:rowOff>59690</xdr:rowOff>
    </xdr:to>
    <xdr:sp macro="" textlink="">
      <xdr:nvSpPr>
        <xdr:cNvPr id="151" name="楕円 150"/>
        <xdr:cNvSpPr/>
      </xdr:nvSpPr>
      <xdr:spPr>
        <a:xfrm>
          <a:off x="13843000" y="270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69867</xdr:rowOff>
    </xdr:from>
    <xdr:ext cx="762000" cy="259045"/>
    <xdr:sp macro="" textlink="">
      <xdr:nvSpPr>
        <xdr:cNvPr id="152" name="テキスト ボックス 151"/>
        <xdr:cNvSpPr txBox="1"/>
      </xdr:nvSpPr>
      <xdr:spPr>
        <a:xfrm>
          <a:off x="13512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80010</xdr:rowOff>
    </xdr:from>
    <xdr:to>
      <xdr:col>65</xdr:col>
      <xdr:colOff>53975</xdr:colOff>
      <xdr:row>17</xdr:row>
      <xdr:rowOff>10160</xdr:rowOff>
    </xdr:to>
    <xdr:sp macro="" textlink="">
      <xdr:nvSpPr>
        <xdr:cNvPr id="153" name="楕円 152"/>
        <xdr:cNvSpPr/>
      </xdr:nvSpPr>
      <xdr:spPr>
        <a:xfrm>
          <a:off x="12954000" y="282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166387</xdr:rowOff>
    </xdr:from>
    <xdr:ext cx="762000" cy="259045"/>
    <xdr:sp macro="" textlink="">
      <xdr:nvSpPr>
        <xdr:cNvPr id="154" name="テキスト ボックス 153"/>
        <xdr:cNvSpPr txBox="1"/>
      </xdr:nvSpPr>
      <xdr:spPr>
        <a:xfrm>
          <a:off x="12623800" y="290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％と類似団体平均を大きく上回っており、少子化対策事業の３歳未満児保育料無償化が主な要因となっている。政策面で大幅な抑制は困難なものの、その他単独事業の見直し等に努める。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45357</xdr:rowOff>
    </xdr:to>
    <xdr:cxnSp macro="">
      <xdr:nvCxnSpPr>
        <xdr:cNvPr id="183" name="直線コネクタ 182"/>
        <xdr:cNvCxnSpPr/>
      </xdr:nvCxnSpPr>
      <xdr:spPr>
        <a:xfrm flipV="1">
          <a:off x="4826000" y="9156700"/>
          <a:ext cx="0" cy="117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17434</xdr:rowOff>
    </xdr:from>
    <xdr:ext cx="762000" cy="259045"/>
    <xdr:sp macro="" textlink="">
      <xdr:nvSpPr>
        <xdr:cNvPr id="184" name="扶助費最小値テキスト"/>
        <xdr:cNvSpPr txBox="1"/>
      </xdr:nvSpPr>
      <xdr:spPr>
        <a:xfrm>
          <a:off x="4914900" y="103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45357</xdr:rowOff>
    </xdr:from>
    <xdr:to>
      <xdr:col>24</xdr:col>
      <xdr:colOff>114300</xdr:colOff>
      <xdr:row>60</xdr:row>
      <xdr:rowOff>45357</xdr:rowOff>
    </xdr:to>
    <xdr:cxnSp macro="">
      <xdr:nvCxnSpPr>
        <xdr:cNvPr id="185" name="直線コネクタ 184"/>
        <xdr:cNvCxnSpPr/>
      </xdr:nvCxnSpPr>
      <xdr:spPr>
        <a:xfrm>
          <a:off x="4737100" y="1033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59</xdr:row>
      <xdr:rowOff>53522</xdr:rowOff>
    </xdr:to>
    <xdr:cxnSp macro="">
      <xdr:nvCxnSpPr>
        <xdr:cNvPr id="188" name="直線コネクタ 187"/>
        <xdr:cNvCxnSpPr/>
      </xdr:nvCxnSpPr>
      <xdr:spPr>
        <a:xfrm flipV="1">
          <a:off x="3987800" y="100384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9"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143328</xdr:rowOff>
    </xdr:from>
    <xdr:to>
      <xdr:col>19</xdr:col>
      <xdr:colOff>187325</xdr:colOff>
      <xdr:row>59</xdr:row>
      <xdr:rowOff>53522</xdr:rowOff>
    </xdr:to>
    <xdr:cxnSp macro="">
      <xdr:nvCxnSpPr>
        <xdr:cNvPr id="191" name="直線コネクタ 190"/>
        <xdr:cNvCxnSpPr/>
      </xdr:nvCxnSpPr>
      <xdr:spPr>
        <a:xfrm>
          <a:off x="3098800" y="100874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2" name="フローチャート: 判断 191"/>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3" name="テキスト ボックス 192"/>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143328</xdr:rowOff>
    </xdr:from>
    <xdr:to>
      <xdr:col>15</xdr:col>
      <xdr:colOff>98425</xdr:colOff>
      <xdr:row>59</xdr:row>
      <xdr:rowOff>135165</xdr:rowOff>
    </xdr:to>
    <xdr:cxnSp macro="">
      <xdr:nvCxnSpPr>
        <xdr:cNvPr id="194" name="直線コネクタ 193"/>
        <xdr:cNvCxnSpPr/>
      </xdr:nvCxnSpPr>
      <xdr:spPr>
        <a:xfrm flipV="1">
          <a:off x="2209800" y="100874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5" name="フローチャート: 判断 194"/>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6" name="テキスト ボックス 195"/>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135165</xdr:rowOff>
    </xdr:from>
    <xdr:to>
      <xdr:col>11</xdr:col>
      <xdr:colOff>9525</xdr:colOff>
      <xdr:row>60</xdr:row>
      <xdr:rowOff>159657</xdr:rowOff>
    </xdr:to>
    <xdr:cxnSp macro="">
      <xdr:nvCxnSpPr>
        <xdr:cNvPr id="197" name="直線コネクタ 196"/>
        <xdr:cNvCxnSpPr/>
      </xdr:nvCxnSpPr>
      <xdr:spPr>
        <a:xfrm flipV="1">
          <a:off x="1320800" y="102507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8" name="フローチャート: 判断 197"/>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199" name="テキスト ボックス 198"/>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0" name="フローチャート: 判断 199"/>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01" name="テキスト ボックス 200"/>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43543</xdr:rowOff>
    </xdr:from>
    <xdr:to>
      <xdr:col>24</xdr:col>
      <xdr:colOff>76200</xdr:colOff>
      <xdr:row>58</xdr:row>
      <xdr:rowOff>145143</xdr:rowOff>
    </xdr:to>
    <xdr:sp macro="" textlink="">
      <xdr:nvSpPr>
        <xdr:cNvPr id="207" name="楕円 206"/>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15620</xdr:rowOff>
    </xdr:from>
    <xdr:ext cx="762000" cy="259045"/>
    <xdr:sp macro="" textlink="">
      <xdr:nvSpPr>
        <xdr:cNvPr id="208" name="扶助費該当値テキスト"/>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2722</xdr:rowOff>
    </xdr:from>
    <xdr:to>
      <xdr:col>20</xdr:col>
      <xdr:colOff>38100</xdr:colOff>
      <xdr:row>59</xdr:row>
      <xdr:rowOff>104322</xdr:rowOff>
    </xdr:to>
    <xdr:sp macro="" textlink="">
      <xdr:nvSpPr>
        <xdr:cNvPr id="209" name="楕円 208"/>
        <xdr:cNvSpPr/>
      </xdr:nvSpPr>
      <xdr:spPr>
        <a:xfrm>
          <a:off x="3937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89099</xdr:rowOff>
    </xdr:from>
    <xdr:ext cx="736600" cy="259045"/>
    <xdr:sp macro="" textlink="">
      <xdr:nvSpPr>
        <xdr:cNvPr id="210" name="テキスト ボックス 209"/>
        <xdr:cNvSpPr txBox="1"/>
      </xdr:nvSpPr>
      <xdr:spPr>
        <a:xfrm>
          <a:off x="3606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92528</xdr:rowOff>
    </xdr:from>
    <xdr:to>
      <xdr:col>15</xdr:col>
      <xdr:colOff>149225</xdr:colOff>
      <xdr:row>59</xdr:row>
      <xdr:rowOff>22678</xdr:rowOff>
    </xdr:to>
    <xdr:sp macro="" textlink="">
      <xdr:nvSpPr>
        <xdr:cNvPr id="211" name="楕円 210"/>
        <xdr:cNvSpPr/>
      </xdr:nvSpPr>
      <xdr:spPr>
        <a:xfrm>
          <a:off x="3048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7455</xdr:rowOff>
    </xdr:from>
    <xdr:ext cx="762000" cy="259045"/>
    <xdr:sp macro="" textlink="">
      <xdr:nvSpPr>
        <xdr:cNvPr id="212" name="テキスト ボックス 211"/>
        <xdr:cNvSpPr txBox="1"/>
      </xdr:nvSpPr>
      <xdr:spPr>
        <a:xfrm>
          <a:off x="2717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84365</xdr:rowOff>
    </xdr:from>
    <xdr:to>
      <xdr:col>11</xdr:col>
      <xdr:colOff>60325</xdr:colOff>
      <xdr:row>60</xdr:row>
      <xdr:rowOff>14515</xdr:rowOff>
    </xdr:to>
    <xdr:sp macro="" textlink="">
      <xdr:nvSpPr>
        <xdr:cNvPr id="213" name="楕円 212"/>
        <xdr:cNvSpPr/>
      </xdr:nvSpPr>
      <xdr:spPr>
        <a:xfrm>
          <a:off x="2159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170742</xdr:rowOff>
    </xdr:from>
    <xdr:ext cx="762000" cy="259045"/>
    <xdr:sp macro="" textlink="">
      <xdr:nvSpPr>
        <xdr:cNvPr id="214" name="テキスト ボックス 213"/>
        <xdr:cNvSpPr txBox="1"/>
      </xdr:nvSpPr>
      <xdr:spPr>
        <a:xfrm>
          <a:off x="1828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108857</xdr:rowOff>
    </xdr:from>
    <xdr:to>
      <xdr:col>6</xdr:col>
      <xdr:colOff>171450</xdr:colOff>
      <xdr:row>61</xdr:row>
      <xdr:rowOff>39007</xdr:rowOff>
    </xdr:to>
    <xdr:sp macro="" textlink="">
      <xdr:nvSpPr>
        <xdr:cNvPr id="215" name="楕円 214"/>
        <xdr:cNvSpPr/>
      </xdr:nvSpPr>
      <xdr:spPr>
        <a:xfrm>
          <a:off x="1270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23784</xdr:rowOff>
    </xdr:from>
    <xdr:ext cx="762000" cy="259045"/>
    <xdr:sp macro="" textlink="">
      <xdr:nvSpPr>
        <xdr:cNvPr id="216" name="テキスト ボックス 215"/>
        <xdr:cNvSpPr txBox="1"/>
      </xdr:nvSpPr>
      <xdr:spPr>
        <a:xfrm>
          <a:off x="939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その他については、繰出金が減少したものの、類似団体平均と同程度で推移している。今後も繰出金の適正化を図り、一般会計の負担抑制に努める。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3" name="直線コネクタ 242"/>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4" name="その他最小値テキスト"/>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5" name="直線コネクタ 244"/>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6"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7" name="直線コネクタ 246"/>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58</xdr:row>
      <xdr:rowOff>81280</xdr:rowOff>
    </xdr:to>
    <xdr:cxnSp macro="">
      <xdr:nvCxnSpPr>
        <xdr:cNvPr id="248" name="直線コネクタ 247"/>
        <xdr:cNvCxnSpPr/>
      </xdr:nvCxnSpPr>
      <xdr:spPr>
        <a:xfrm flipV="1">
          <a:off x="15671800" y="981964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9" name="その他平均値テキスト"/>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50" name="フローチャート: 判断 249"/>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73660</xdr:rowOff>
    </xdr:from>
    <xdr:to>
      <xdr:col>78</xdr:col>
      <xdr:colOff>69850</xdr:colOff>
      <xdr:row>58</xdr:row>
      <xdr:rowOff>81280</xdr:rowOff>
    </xdr:to>
    <xdr:cxnSp macro="">
      <xdr:nvCxnSpPr>
        <xdr:cNvPr id="251" name="直線コネクタ 250"/>
        <xdr:cNvCxnSpPr/>
      </xdr:nvCxnSpPr>
      <xdr:spPr>
        <a:xfrm>
          <a:off x="14782800" y="10017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2" name="フローチャート: 判断 251"/>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3" name="テキスト ボックス 252"/>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73660</xdr:rowOff>
    </xdr:from>
    <xdr:to>
      <xdr:col>73</xdr:col>
      <xdr:colOff>180975</xdr:colOff>
      <xdr:row>58</xdr:row>
      <xdr:rowOff>104140</xdr:rowOff>
    </xdr:to>
    <xdr:cxnSp macro="">
      <xdr:nvCxnSpPr>
        <xdr:cNvPr id="254" name="直線コネクタ 253"/>
        <xdr:cNvCxnSpPr/>
      </xdr:nvCxnSpPr>
      <xdr:spPr>
        <a:xfrm flipV="1">
          <a:off x="13893800" y="10017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5" name="フローチャート: 判断 254"/>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56" name="テキスト ボックス 255"/>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104140</xdr:rowOff>
    </xdr:from>
    <xdr:to>
      <xdr:col>69</xdr:col>
      <xdr:colOff>92075</xdr:colOff>
      <xdr:row>59</xdr:row>
      <xdr:rowOff>24130</xdr:rowOff>
    </xdr:to>
    <xdr:cxnSp macro="">
      <xdr:nvCxnSpPr>
        <xdr:cNvPr id="257" name="直線コネクタ 256"/>
        <xdr:cNvCxnSpPr/>
      </xdr:nvCxnSpPr>
      <xdr:spPr>
        <a:xfrm flipV="1">
          <a:off x="13004800" y="100482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8" name="フローチャート: 判断 257"/>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59" name="テキスト ボックス 258"/>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60" name="フローチャート: 判断 259"/>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61" name="テキスト ボックス 260"/>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67" name="楕円 266"/>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12717</xdr:rowOff>
    </xdr:from>
    <xdr:ext cx="762000" cy="259045"/>
    <xdr:sp macro="" textlink="">
      <xdr:nvSpPr>
        <xdr:cNvPr id="268" name="その他該当値テキスト"/>
        <xdr:cNvSpPr txBox="1"/>
      </xdr:nvSpPr>
      <xdr:spPr>
        <a:xfrm>
          <a:off x="165989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69" name="楕円 268"/>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70" name="テキスト ボックス 269"/>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22860</xdr:rowOff>
    </xdr:from>
    <xdr:to>
      <xdr:col>74</xdr:col>
      <xdr:colOff>31750</xdr:colOff>
      <xdr:row>58</xdr:row>
      <xdr:rowOff>124460</xdr:rowOff>
    </xdr:to>
    <xdr:sp macro="" textlink="">
      <xdr:nvSpPr>
        <xdr:cNvPr id="271" name="楕円 270"/>
        <xdr:cNvSpPr/>
      </xdr:nvSpPr>
      <xdr:spPr>
        <a:xfrm>
          <a:off x="14732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109237</xdr:rowOff>
    </xdr:from>
    <xdr:ext cx="762000" cy="259045"/>
    <xdr:sp macro="" textlink="">
      <xdr:nvSpPr>
        <xdr:cNvPr id="272" name="テキスト ボックス 271"/>
        <xdr:cNvSpPr txBox="1"/>
      </xdr:nvSpPr>
      <xdr:spPr>
        <a:xfrm>
          <a:off x="14401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53340</xdr:rowOff>
    </xdr:from>
    <xdr:to>
      <xdr:col>69</xdr:col>
      <xdr:colOff>142875</xdr:colOff>
      <xdr:row>58</xdr:row>
      <xdr:rowOff>154940</xdr:rowOff>
    </xdr:to>
    <xdr:sp macro="" textlink="">
      <xdr:nvSpPr>
        <xdr:cNvPr id="273" name="楕円 272"/>
        <xdr:cNvSpPr/>
      </xdr:nvSpPr>
      <xdr:spPr>
        <a:xfrm>
          <a:off x="13843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165117</xdr:rowOff>
    </xdr:from>
    <xdr:ext cx="762000" cy="259045"/>
    <xdr:sp macro="" textlink="">
      <xdr:nvSpPr>
        <xdr:cNvPr id="274" name="テキスト ボックス 273"/>
        <xdr:cNvSpPr txBox="1"/>
      </xdr:nvSpPr>
      <xdr:spPr>
        <a:xfrm>
          <a:off x="13512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75" name="楕円 274"/>
        <xdr:cNvSpPr/>
      </xdr:nvSpPr>
      <xdr:spPr>
        <a:xfrm>
          <a:off x="12954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76" name="テキスト ボックス 275"/>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補助費等については、主に久慈広域連合への負担金や村単独補助事業等の影響で類似団体平均を</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ポイント上回っている。補助金の事業効果の検証を図る等を行い、経費の抑制に努める。</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301" name="直線コネクタ 300"/>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2" name="補助費等最小値テキスト"/>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3" name="直線コネクタ 302"/>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4" name="補助費等最大値テキスト"/>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5" name="直線コネクタ 304"/>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74422</xdr:rowOff>
    </xdr:from>
    <xdr:to>
      <xdr:col>82</xdr:col>
      <xdr:colOff>107950</xdr:colOff>
      <xdr:row>38</xdr:row>
      <xdr:rowOff>81280</xdr:rowOff>
    </xdr:to>
    <xdr:cxnSp macro="">
      <xdr:nvCxnSpPr>
        <xdr:cNvPr id="306" name="直線コネクタ 305"/>
        <xdr:cNvCxnSpPr/>
      </xdr:nvCxnSpPr>
      <xdr:spPr>
        <a:xfrm>
          <a:off x="15671800" y="6418072"/>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07"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8" name="フローチャート: 判断 307"/>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74422</xdr:rowOff>
    </xdr:to>
    <xdr:cxnSp macro="">
      <xdr:nvCxnSpPr>
        <xdr:cNvPr id="309" name="直線コネクタ 308"/>
        <xdr:cNvCxnSpPr/>
      </xdr:nvCxnSpPr>
      <xdr:spPr>
        <a:xfrm>
          <a:off x="14782800" y="63357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0" name="フローチャート: 判断 309"/>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1" name="テキスト ボックス 310"/>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37846</xdr:rowOff>
    </xdr:to>
    <xdr:cxnSp macro="">
      <xdr:nvCxnSpPr>
        <xdr:cNvPr id="312" name="直線コネクタ 311"/>
        <xdr:cNvCxnSpPr/>
      </xdr:nvCxnSpPr>
      <xdr:spPr>
        <a:xfrm flipV="1">
          <a:off x="13893800" y="63357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3" name="フローチャート: 判断 312"/>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4" name="テキスト ボックス 313"/>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37846</xdr:rowOff>
    </xdr:to>
    <xdr:cxnSp macro="">
      <xdr:nvCxnSpPr>
        <xdr:cNvPr id="315" name="直線コネクタ 314"/>
        <xdr:cNvCxnSpPr/>
      </xdr:nvCxnSpPr>
      <xdr:spPr>
        <a:xfrm>
          <a:off x="13004800" y="6381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6" name="フローチャート: 判断 315"/>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7" name="テキスト ボックス 316"/>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8" name="フローチャート: 判断 317"/>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9" name="テキスト ボックス 318"/>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25" name="楕円 324"/>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26" name="補助費等該当値テキスト"/>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23622</xdr:rowOff>
    </xdr:from>
    <xdr:to>
      <xdr:col>78</xdr:col>
      <xdr:colOff>120650</xdr:colOff>
      <xdr:row>37</xdr:row>
      <xdr:rowOff>125222</xdr:rowOff>
    </xdr:to>
    <xdr:sp macro="" textlink="">
      <xdr:nvSpPr>
        <xdr:cNvPr id="327" name="楕円 326"/>
        <xdr:cNvSpPr/>
      </xdr:nvSpPr>
      <xdr:spPr>
        <a:xfrm>
          <a:off x="15621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28" name="テキスト ボックス 327"/>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29" name="楕円 328"/>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30" name="テキスト ボックス 329"/>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31" name="楕円 330"/>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32" name="テキスト ボックス 331"/>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33" name="楕円 332"/>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34" name="テキスト ボックス 333"/>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公債費については、償還額は微増しているものの類似団体平均を下回って推移している。大規模事業の実施等により引き続き増額傾向となることから、実施規模・時期の適正化と有利な起債の活用に努める。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61" name="直線コネクタ 360"/>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2" name="公債費最小値テキスト"/>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3" name="直線コネクタ 362"/>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4"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5" name="直線コネクタ 364"/>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75</xdr:row>
      <xdr:rowOff>138430</xdr:rowOff>
    </xdr:to>
    <xdr:cxnSp macro="">
      <xdr:nvCxnSpPr>
        <xdr:cNvPr id="366" name="直線コネクタ 365"/>
        <xdr:cNvCxnSpPr/>
      </xdr:nvCxnSpPr>
      <xdr:spPr>
        <a:xfrm>
          <a:off x="3987800" y="12974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59707</xdr:rowOff>
    </xdr:from>
    <xdr:ext cx="762000" cy="259045"/>
    <xdr:sp macro="" textlink="">
      <xdr:nvSpPr>
        <xdr:cNvPr id="367" name="公債費平均値テキスト"/>
        <xdr:cNvSpPr txBox="1"/>
      </xdr:nvSpPr>
      <xdr:spPr>
        <a:xfrm>
          <a:off x="4914900" y="13089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8" name="フローチャート: 判断 367"/>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96520</xdr:rowOff>
    </xdr:from>
    <xdr:to>
      <xdr:col>19</xdr:col>
      <xdr:colOff>187325</xdr:colOff>
      <xdr:row>75</xdr:row>
      <xdr:rowOff>115570</xdr:rowOff>
    </xdr:to>
    <xdr:cxnSp macro="">
      <xdr:nvCxnSpPr>
        <xdr:cNvPr id="369" name="直線コネクタ 368"/>
        <xdr:cNvCxnSpPr/>
      </xdr:nvCxnSpPr>
      <xdr:spPr>
        <a:xfrm>
          <a:off x="3098800" y="129552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0" name="フローチャート: 判断 369"/>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1" name="テキスト ボックス 370"/>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96520</xdr:rowOff>
    </xdr:from>
    <xdr:to>
      <xdr:col>15</xdr:col>
      <xdr:colOff>98425</xdr:colOff>
      <xdr:row>75</xdr:row>
      <xdr:rowOff>130810</xdr:rowOff>
    </xdr:to>
    <xdr:cxnSp macro="">
      <xdr:nvCxnSpPr>
        <xdr:cNvPr id="372" name="直線コネクタ 371"/>
        <xdr:cNvCxnSpPr/>
      </xdr:nvCxnSpPr>
      <xdr:spPr>
        <a:xfrm flipV="1">
          <a:off x="2209800" y="129552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3" name="フローチャート: 判断 372"/>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101616</xdr:rowOff>
    </xdr:from>
    <xdr:ext cx="762000" cy="259045"/>
    <xdr:sp macro="" textlink="">
      <xdr:nvSpPr>
        <xdr:cNvPr id="374" name="テキスト ボックス 373"/>
        <xdr:cNvSpPr txBox="1"/>
      </xdr:nvSpPr>
      <xdr:spPr>
        <a:xfrm>
          <a:off x="2717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75</xdr:row>
      <xdr:rowOff>165100</xdr:rowOff>
    </xdr:to>
    <xdr:cxnSp macro="">
      <xdr:nvCxnSpPr>
        <xdr:cNvPr id="375" name="直線コネクタ 374"/>
        <xdr:cNvCxnSpPr/>
      </xdr:nvCxnSpPr>
      <xdr:spPr>
        <a:xfrm flipV="1">
          <a:off x="1320800" y="129895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6" name="フローチャート: 判断 375"/>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7" name="テキスト ボックス 376"/>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8" name="フローチャート: 判断 377"/>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9" name="テキスト ボックス 378"/>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85" name="楕円 384"/>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86" name="公債費該当値テキスト"/>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87" name="楕円 386"/>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88" name="テキスト ボックス 387"/>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45720</xdr:rowOff>
    </xdr:from>
    <xdr:to>
      <xdr:col>15</xdr:col>
      <xdr:colOff>149225</xdr:colOff>
      <xdr:row>75</xdr:row>
      <xdr:rowOff>147320</xdr:rowOff>
    </xdr:to>
    <xdr:sp macro="" textlink="">
      <xdr:nvSpPr>
        <xdr:cNvPr id="389" name="楕円 388"/>
        <xdr:cNvSpPr/>
      </xdr:nvSpPr>
      <xdr:spPr>
        <a:xfrm>
          <a:off x="3048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157497</xdr:rowOff>
    </xdr:from>
    <xdr:ext cx="762000" cy="259045"/>
    <xdr:sp macro="" textlink="">
      <xdr:nvSpPr>
        <xdr:cNvPr id="390" name="テキスト ボックス 389"/>
        <xdr:cNvSpPr txBox="1"/>
      </xdr:nvSpPr>
      <xdr:spPr>
        <a:xfrm>
          <a:off x="2717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80010</xdr:rowOff>
    </xdr:from>
    <xdr:to>
      <xdr:col>11</xdr:col>
      <xdr:colOff>60325</xdr:colOff>
      <xdr:row>76</xdr:row>
      <xdr:rowOff>10161</xdr:rowOff>
    </xdr:to>
    <xdr:sp macro="" textlink="">
      <xdr:nvSpPr>
        <xdr:cNvPr id="391" name="楕円 390"/>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20337</xdr:rowOff>
    </xdr:from>
    <xdr:ext cx="762000" cy="259045"/>
    <xdr:sp macro="" textlink="">
      <xdr:nvSpPr>
        <xdr:cNvPr id="392" name="テキスト ボックス 391"/>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114300</xdr:rowOff>
    </xdr:from>
    <xdr:to>
      <xdr:col>6</xdr:col>
      <xdr:colOff>171450</xdr:colOff>
      <xdr:row>76</xdr:row>
      <xdr:rowOff>44450</xdr:rowOff>
    </xdr:to>
    <xdr:sp macro="" textlink="">
      <xdr:nvSpPr>
        <xdr:cNvPr id="393" name="楕円 392"/>
        <xdr:cNvSpPr/>
      </xdr:nvSpPr>
      <xdr:spPr>
        <a:xfrm>
          <a:off x="1270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54627</xdr:rowOff>
    </xdr:from>
    <xdr:ext cx="762000" cy="259045"/>
    <xdr:sp macro="" textlink="">
      <xdr:nvSpPr>
        <xdr:cNvPr id="394" name="テキスト ボックス 393"/>
        <xdr:cNvSpPr txBox="1"/>
      </xdr:nvSpPr>
      <xdr:spPr>
        <a:xfrm>
          <a:off x="939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公債費以外については、類似団体平均を</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ポイント上回っており、人件費や補助費等、中でも扶助費の比率が高い状況である。単独事業の見直しや事業内容を精査し、経常経費の抑制に努める。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2" name="直線コネクタ 421"/>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3" name="公債費以外最小値テキスト"/>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4" name="直線コネクタ 423"/>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5" name="公債費以外最大値テキスト"/>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6" name="直線コネクタ 425"/>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50800</xdr:rowOff>
    </xdr:from>
    <xdr:to>
      <xdr:col>82</xdr:col>
      <xdr:colOff>107950</xdr:colOff>
      <xdr:row>78</xdr:row>
      <xdr:rowOff>92711</xdr:rowOff>
    </xdr:to>
    <xdr:cxnSp macro="">
      <xdr:nvCxnSpPr>
        <xdr:cNvPr id="427" name="直線コネクタ 426"/>
        <xdr:cNvCxnSpPr/>
      </xdr:nvCxnSpPr>
      <xdr:spPr>
        <a:xfrm flipV="1">
          <a:off x="15671800" y="134239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58437</xdr:rowOff>
    </xdr:from>
    <xdr:ext cx="762000" cy="259045"/>
    <xdr:sp macro="" textlink="">
      <xdr:nvSpPr>
        <xdr:cNvPr id="428" name="公債費以外平均値テキスト"/>
        <xdr:cNvSpPr txBox="1"/>
      </xdr:nvSpPr>
      <xdr:spPr>
        <a:xfrm>
          <a:off x="16598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9" name="フローチャート: 判断 428"/>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58420</xdr:rowOff>
    </xdr:from>
    <xdr:to>
      <xdr:col>78</xdr:col>
      <xdr:colOff>69850</xdr:colOff>
      <xdr:row>78</xdr:row>
      <xdr:rowOff>92711</xdr:rowOff>
    </xdr:to>
    <xdr:cxnSp macro="">
      <xdr:nvCxnSpPr>
        <xdr:cNvPr id="430" name="直線コネクタ 429"/>
        <xdr:cNvCxnSpPr/>
      </xdr:nvCxnSpPr>
      <xdr:spPr>
        <a:xfrm>
          <a:off x="14782800" y="13260070"/>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31" name="フローチャート: 判断 430"/>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32" name="テキスト ボックス 431"/>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58420</xdr:rowOff>
    </xdr:from>
    <xdr:to>
      <xdr:col>73</xdr:col>
      <xdr:colOff>180975</xdr:colOff>
      <xdr:row>78</xdr:row>
      <xdr:rowOff>81280</xdr:rowOff>
    </xdr:to>
    <xdr:cxnSp macro="">
      <xdr:nvCxnSpPr>
        <xdr:cNvPr id="433" name="直線コネクタ 432"/>
        <xdr:cNvCxnSpPr/>
      </xdr:nvCxnSpPr>
      <xdr:spPr>
        <a:xfrm flipV="1">
          <a:off x="13893800" y="1326007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4" name="フローチャート: 判断 433"/>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31767</xdr:rowOff>
    </xdr:from>
    <xdr:ext cx="762000" cy="259045"/>
    <xdr:sp macro="" textlink="">
      <xdr:nvSpPr>
        <xdr:cNvPr id="435" name="テキスト ボックス 434"/>
        <xdr:cNvSpPr txBox="1"/>
      </xdr:nvSpPr>
      <xdr:spPr>
        <a:xfrm>
          <a:off x="14401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81280</xdr:rowOff>
    </xdr:from>
    <xdr:to>
      <xdr:col>69</xdr:col>
      <xdr:colOff>92075</xdr:colOff>
      <xdr:row>79</xdr:row>
      <xdr:rowOff>81280</xdr:rowOff>
    </xdr:to>
    <xdr:cxnSp macro="">
      <xdr:nvCxnSpPr>
        <xdr:cNvPr id="436" name="直線コネクタ 435"/>
        <xdr:cNvCxnSpPr/>
      </xdr:nvCxnSpPr>
      <xdr:spPr>
        <a:xfrm flipV="1">
          <a:off x="13004800" y="1345438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7" name="フローチャート: 判断 436"/>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12717</xdr:rowOff>
    </xdr:from>
    <xdr:ext cx="762000" cy="259045"/>
    <xdr:sp macro="" textlink="">
      <xdr:nvSpPr>
        <xdr:cNvPr id="438" name="テキスト ボックス 437"/>
        <xdr:cNvSpPr txBox="1"/>
      </xdr:nvSpPr>
      <xdr:spPr>
        <a:xfrm>
          <a:off x="13512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118111</xdr:rowOff>
    </xdr:from>
    <xdr:to>
      <xdr:col>65</xdr:col>
      <xdr:colOff>53975</xdr:colOff>
      <xdr:row>77</xdr:row>
      <xdr:rowOff>48261</xdr:rowOff>
    </xdr:to>
    <xdr:sp macro="" textlink="">
      <xdr:nvSpPr>
        <xdr:cNvPr id="439" name="フローチャート: 判断 438"/>
        <xdr:cNvSpPr/>
      </xdr:nvSpPr>
      <xdr:spPr>
        <a:xfrm>
          <a:off x="12954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58437</xdr:rowOff>
    </xdr:from>
    <xdr:ext cx="762000" cy="259045"/>
    <xdr:sp macro="" textlink="">
      <xdr:nvSpPr>
        <xdr:cNvPr id="440" name="テキスト ボックス 439"/>
        <xdr:cNvSpPr txBox="1"/>
      </xdr:nvSpPr>
      <xdr:spPr>
        <a:xfrm>
          <a:off x="12623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46" name="楕円 445"/>
        <xdr:cNvSpPr/>
      </xdr:nvSpPr>
      <xdr:spPr>
        <a:xfrm>
          <a:off x="16459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143527</xdr:rowOff>
    </xdr:from>
    <xdr:ext cx="762000" cy="259045"/>
    <xdr:sp macro="" textlink="">
      <xdr:nvSpPr>
        <xdr:cNvPr id="447" name="公債費以外該当値テキスト"/>
        <xdr:cNvSpPr txBox="1"/>
      </xdr:nvSpPr>
      <xdr:spPr>
        <a:xfrm>
          <a:off x="16598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41911</xdr:rowOff>
    </xdr:from>
    <xdr:to>
      <xdr:col>78</xdr:col>
      <xdr:colOff>120650</xdr:colOff>
      <xdr:row>78</xdr:row>
      <xdr:rowOff>143511</xdr:rowOff>
    </xdr:to>
    <xdr:sp macro="" textlink="">
      <xdr:nvSpPr>
        <xdr:cNvPr id="448" name="楕円 447"/>
        <xdr:cNvSpPr/>
      </xdr:nvSpPr>
      <xdr:spPr>
        <a:xfrm>
          <a:off x="15621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128288</xdr:rowOff>
    </xdr:from>
    <xdr:ext cx="736600" cy="259045"/>
    <xdr:sp macro="" textlink="">
      <xdr:nvSpPr>
        <xdr:cNvPr id="449" name="テキスト ボックス 448"/>
        <xdr:cNvSpPr txBox="1"/>
      </xdr:nvSpPr>
      <xdr:spPr>
        <a:xfrm>
          <a:off x="15290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7620</xdr:rowOff>
    </xdr:from>
    <xdr:to>
      <xdr:col>74</xdr:col>
      <xdr:colOff>31750</xdr:colOff>
      <xdr:row>77</xdr:row>
      <xdr:rowOff>109220</xdr:rowOff>
    </xdr:to>
    <xdr:sp macro="" textlink="">
      <xdr:nvSpPr>
        <xdr:cNvPr id="450" name="楕円 449"/>
        <xdr:cNvSpPr/>
      </xdr:nvSpPr>
      <xdr:spPr>
        <a:xfrm>
          <a:off x="14732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93997</xdr:rowOff>
    </xdr:from>
    <xdr:ext cx="762000" cy="259045"/>
    <xdr:sp macro="" textlink="">
      <xdr:nvSpPr>
        <xdr:cNvPr id="451" name="テキスト ボックス 450"/>
        <xdr:cNvSpPr txBox="1"/>
      </xdr:nvSpPr>
      <xdr:spPr>
        <a:xfrm>
          <a:off x="14401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30480</xdr:rowOff>
    </xdr:from>
    <xdr:to>
      <xdr:col>69</xdr:col>
      <xdr:colOff>142875</xdr:colOff>
      <xdr:row>78</xdr:row>
      <xdr:rowOff>132080</xdr:rowOff>
    </xdr:to>
    <xdr:sp macro="" textlink="">
      <xdr:nvSpPr>
        <xdr:cNvPr id="452" name="楕円 451"/>
        <xdr:cNvSpPr/>
      </xdr:nvSpPr>
      <xdr:spPr>
        <a:xfrm>
          <a:off x="13843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116857</xdr:rowOff>
    </xdr:from>
    <xdr:ext cx="762000" cy="259045"/>
    <xdr:sp macro="" textlink="">
      <xdr:nvSpPr>
        <xdr:cNvPr id="453" name="テキスト ボックス 452"/>
        <xdr:cNvSpPr txBox="1"/>
      </xdr:nvSpPr>
      <xdr:spPr>
        <a:xfrm>
          <a:off x="13512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30480</xdr:rowOff>
    </xdr:from>
    <xdr:to>
      <xdr:col>65</xdr:col>
      <xdr:colOff>53975</xdr:colOff>
      <xdr:row>79</xdr:row>
      <xdr:rowOff>132080</xdr:rowOff>
    </xdr:to>
    <xdr:sp macro="" textlink="">
      <xdr:nvSpPr>
        <xdr:cNvPr id="454" name="楕円 453"/>
        <xdr:cNvSpPr/>
      </xdr:nvSpPr>
      <xdr:spPr>
        <a:xfrm>
          <a:off x="12954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116857</xdr:rowOff>
    </xdr:from>
    <xdr:ext cx="762000" cy="259045"/>
    <xdr:sp macro="" textlink="">
      <xdr:nvSpPr>
        <xdr:cNvPr id="455" name="テキスト ボックス 454"/>
        <xdr:cNvSpPr txBox="1"/>
      </xdr:nvSpPr>
      <xdr:spPr>
        <a:xfrm>
          <a:off x="126238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74656</xdr:rowOff>
    </xdr:from>
    <xdr:to>
      <xdr:col>29</xdr:col>
      <xdr:colOff>127000</xdr:colOff>
      <xdr:row>17</xdr:row>
      <xdr:rowOff>89844</xdr:rowOff>
    </xdr:to>
    <xdr:cxnSp macro="">
      <xdr:nvCxnSpPr>
        <xdr:cNvPr id="47" name="直線コネクタ 46"/>
        <xdr:cNvCxnSpPr/>
      </xdr:nvCxnSpPr>
      <xdr:spPr bwMode="auto">
        <a:xfrm flipV="1">
          <a:off x="5003800" y="3036931"/>
          <a:ext cx="647700" cy="15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85406</xdr:rowOff>
    </xdr:from>
    <xdr:ext cx="762000" cy="259045"/>
    <xdr:sp macro="" textlink="">
      <xdr:nvSpPr>
        <xdr:cNvPr id="48" name="人口1人当たり決算額の推移平均値テキスト130"/>
        <xdr:cNvSpPr txBox="1"/>
      </xdr:nvSpPr>
      <xdr:spPr>
        <a:xfrm>
          <a:off x="5740400" y="270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89844</xdr:rowOff>
    </xdr:from>
    <xdr:to>
      <xdr:col>26</xdr:col>
      <xdr:colOff>50800</xdr:colOff>
      <xdr:row>17</xdr:row>
      <xdr:rowOff>101272</xdr:rowOff>
    </xdr:to>
    <xdr:cxnSp macro="">
      <xdr:nvCxnSpPr>
        <xdr:cNvPr id="50" name="直線コネクタ 49"/>
        <xdr:cNvCxnSpPr/>
      </xdr:nvCxnSpPr>
      <xdr:spPr bwMode="auto">
        <a:xfrm flipV="1">
          <a:off x="4305300" y="3052119"/>
          <a:ext cx="698500" cy="11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57973</xdr:rowOff>
    </xdr:from>
    <xdr:ext cx="736600" cy="259045"/>
    <xdr:sp macro="" textlink="">
      <xdr:nvSpPr>
        <xdr:cNvPr id="52" name="テキスト ボックス 51"/>
        <xdr:cNvSpPr txBox="1"/>
      </xdr:nvSpPr>
      <xdr:spPr>
        <a:xfrm>
          <a:off x="4622800" y="2677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90375</xdr:rowOff>
    </xdr:from>
    <xdr:to>
      <xdr:col>22</xdr:col>
      <xdr:colOff>114300</xdr:colOff>
      <xdr:row>17</xdr:row>
      <xdr:rowOff>101272</xdr:rowOff>
    </xdr:to>
    <xdr:cxnSp macro="">
      <xdr:nvCxnSpPr>
        <xdr:cNvPr id="53" name="直線コネクタ 52"/>
        <xdr:cNvCxnSpPr/>
      </xdr:nvCxnSpPr>
      <xdr:spPr bwMode="auto">
        <a:xfrm>
          <a:off x="3606800" y="3052650"/>
          <a:ext cx="698500" cy="10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81910</xdr:rowOff>
    </xdr:from>
    <xdr:ext cx="762000" cy="259045"/>
    <xdr:sp macro="" textlink="">
      <xdr:nvSpPr>
        <xdr:cNvPr id="55" name="テキスト ボックス 54"/>
        <xdr:cNvSpPr txBox="1"/>
      </xdr:nvSpPr>
      <xdr:spPr>
        <a:xfrm>
          <a:off x="3924300" y="270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90375</xdr:rowOff>
    </xdr:from>
    <xdr:to>
      <xdr:col>18</xdr:col>
      <xdr:colOff>177800</xdr:colOff>
      <xdr:row>17</xdr:row>
      <xdr:rowOff>128589</xdr:rowOff>
    </xdr:to>
    <xdr:cxnSp macro="">
      <xdr:nvCxnSpPr>
        <xdr:cNvPr id="56" name="直線コネクタ 55"/>
        <xdr:cNvCxnSpPr/>
      </xdr:nvCxnSpPr>
      <xdr:spPr bwMode="auto">
        <a:xfrm flipV="1">
          <a:off x="2908300" y="3052650"/>
          <a:ext cx="698500" cy="38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65327</xdr:rowOff>
    </xdr:from>
    <xdr:ext cx="762000" cy="259045"/>
    <xdr:sp macro="" textlink="">
      <xdr:nvSpPr>
        <xdr:cNvPr id="58" name="テキスト ボックス 57"/>
        <xdr:cNvSpPr txBox="1"/>
      </xdr:nvSpPr>
      <xdr:spPr>
        <a:xfrm>
          <a:off x="3225800" y="26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140513</xdr:rowOff>
    </xdr:from>
    <xdr:to>
      <xdr:col>15</xdr:col>
      <xdr:colOff>101600</xdr:colOff>
      <xdr:row>17</xdr:row>
      <xdr:rowOff>70663</xdr:rowOff>
    </xdr:to>
    <xdr:sp macro="" textlink="">
      <xdr:nvSpPr>
        <xdr:cNvPr id="59" name="フローチャート: 判断 58"/>
        <xdr:cNvSpPr/>
      </xdr:nvSpPr>
      <xdr:spPr bwMode="auto">
        <a:xfrm>
          <a:off x="2857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80840</xdr:rowOff>
    </xdr:from>
    <xdr:ext cx="762000" cy="259045"/>
    <xdr:sp macro="" textlink="">
      <xdr:nvSpPr>
        <xdr:cNvPr id="60" name="テキスト ボックス 59"/>
        <xdr:cNvSpPr txBox="1"/>
      </xdr:nvSpPr>
      <xdr:spPr>
        <a:xfrm>
          <a:off x="2527300" y="270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23856</xdr:rowOff>
    </xdr:from>
    <xdr:to>
      <xdr:col>29</xdr:col>
      <xdr:colOff>177800</xdr:colOff>
      <xdr:row>17</xdr:row>
      <xdr:rowOff>125456</xdr:rowOff>
    </xdr:to>
    <xdr:sp macro="" textlink="">
      <xdr:nvSpPr>
        <xdr:cNvPr id="66" name="楕円 65"/>
        <xdr:cNvSpPr/>
      </xdr:nvSpPr>
      <xdr:spPr bwMode="auto">
        <a:xfrm>
          <a:off x="5600700" y="2986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167383</xdr:rowOff>
    </xdr:from>
    <xdr:ext cx="762000" cy="259045"/>
    <xdr:sp macro="" textlink="">
      <xdr:nvSpPr>
        <xdr:cNvPr id="67" name="人口1人当たり決算額の推移該当値テキスト130"/>
        <xdr:cNvSpPr txBox="1"/>
      </xdr:nvSpPr>
      <xdr:spPr>
        <a:xfrm>
          <a:off x="5740400" y="295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39044</xdr:rowOff>
    </xdr:from>
    <xdr:to>
      <xdr:col>26</xdr:col>
      <xdr:colOff>101600</xdr:colOff>
      <xdr:row>17</xdr:row>
      <xdr:rowOff>140644</xdr:rowOff>
    </xdr:to>
    <xdr:sp macro="" textlink="">
      <xdr:nvSpPr>
        <xdr:cNvPr id="68" name="楕円 67"/>
        <xdr:cNvSpPr/>
      </xdr:nvSpPr>
      <xdr:spPr bwMode="auto">
        <a:xfrm>
          <a:off x="4953000" y="3001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125421</xdr:rowOff>
    </xdr:from>
    <xdr:ext cx="736600" cy="259045"/>
    <xdr:sp macro="" textlink="">
      <xdr:nvSpPr>
        <xdr:cNvPr id="69" name="テキスト ボックス 68"/>
        <xdr:cNvSpPr txBox="1"/>
      </xdr:nvSpPr>
      <xdr:spPr>
        <a:xfrm>
          <a:off x="4622800" y="3087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50472</xdr:rowOff>
    </xdr:from>
    <xdr:to>
      <xdr:col>22</xdr:col>
      <xdr:colOff>165100</xdr:colOff>
      <xdr:row>17</xdr:row>
      <xdr:rowOff>152072</xdr:rowOff>
    </xdr:to>
    <xdr:sp macro="" textlink="">
      <xdr:nvSpPr>
        <xdr:cNvPr id="70" name="楕円 69"/>
        <xdr:cNvSpPr/>
      </xdr:nvSpPr>
      <xdr:spPr bwMode="auto">
        <a:xfrm>
          <a:off x="4254500" y="3012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136849</xdr:rowOff>
    </xdr:from>
    <xdr:ext cx="762000" cy="259045"/>
    <xdr:sp macro="" textlink="">
      <xdr:nvSpPr>
        <xdr:cNvPr id="71" name="テキスト ボックス 70"/>
        <xdr:cNvSpPr txBox="1"/>
      </xdr:nvSpPr>
      <xdr:spPr>
        <a:xfrm>
          <a:off x="3924300" y="309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39575</xdr:rowOff>
    </xdr:from>
    <xdr:to>
      <xdr:col>19</xdr:col>
      <xdr:colOff>38100</xdr:colOff>
      <xdr:row>17</xdr:row>
      <xdr:rowOff>141175</xdr:rowOff>
    </xdr:to>
    <xdr:sp macro="" textlink="">
      <xdr:nvSpPr>
        <xdr:cNvPr id="72" name="楕円 71"/>
        <xdr:cNvSpPr/>
      </xdr:nvSpPr>
      <xdr:spPr bwMode="auto">
        <a:xfrm>
          <a:off x="3556000" y="3001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125952</xdr:rowOff>
    </xdr:from>
    <xdr:ext cx="762000" cy="259045"/>
    <xdr:sp macro="" textlink="">
      <xdr:nvSpPr>
        <xdr:cNvPr id="73" name="テキスト ボックス 72"/>
        <xdr:cNvSpPr txBox="1"/>
      </xdr:nvSpPr>
      <xdr:spPr>
        <a:xfrm>
          <a:off x="3225800" y="30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77789</xdr:rowOff>
    </xdr:from>
    <xdr:to>
      <xdr:col>15</xdr:col>
      <xdr:colOff>101600</xdr:colOff>
      <xdr:row>18</xdr:row>
      <xdr:rowOff>7939</xdr:rowOff>
    </xdr:to>
    <xdr:sp macro="" textlink="">
      <xdr:nvSpPr>
        <xdr:cNvPr id="74" name="楕円 73"/>
        <xdr:cNvSpPr/>
      </xdr:nvSpPr>
      <xdr:spPr bwMode="auto">
        <a:xfrm>
          <a:off x="2857500" y="3040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164166</xdr:rowOff>
    </xdr:from>
    <xdr:ext cx="762000" cy="259045"/>
    <xdr:sp macro="" textlink="">
      <xdr:nvSpPr>
        <xdr:cNvPr id="75" name="テキスト ボックス 74"/>
        <xdr:cNvSpPr txBox="1"/>
      </xdr:nvSpPr>
      <xdr:spPr>
        <a:xfrm>
          <a:off x="2527300" y="312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4905</xdr:rowOff>
    </xdr:from>
    <xdr:to>
      <xdr:col>29</xdr:col>
      <xdr:colOff>127000</xdr:colOff>
      <xdr:row>37</xdr:row>
      <xdr:rowOff>54614</xdr:rowOff>
    </xdr:to>
    <xdr:cxnSp macro="">
      <xdr:nvCxnSpPr>
        <xdr:cNvPr id="105" name="直線コネクタ 104"/>
        <xdr:cNvCxnSpPr/>
      </xdr:nvCxnSpPr>
      <xdr:spPr bwMode="auto">
        <a:xfrm flipV="1">
          <a:off x="5003800" y="7129605"/>
          <a:ext cx="647700" cy="49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275738</xdr:rowOff>
    </xdr:from>
    <xdr:ext cx="762000" cy="259045"/>
    <xdr:sp macro="" textlink="">
      <xdr:nvSpPr>
        <xdr:cNvPr id="106" name="人口1人当たり決算額の推移平均値テキスト445"/>
        <xdr:cNvSpPr txBox="1"/>
      </xdr:nvSpPr>
      <xdr:spPr>
        <a:xfrm>
          <a:off x="5740400" y="688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54614</xdr:rowOff>
    </xdr:from>
    <xdr:to>
      <xdr:col>26</xdr:col>
      <xdr:colOff>50800</xdr:colOff>
      <xdr:row>37</xdr:row>
      <xdr:rowOff>76377</xdr:rowOff>
    </xdr:to>
    <xdr:cxnSp macro="">
      <xdr:nvCxnSpPr>
        <xdr:cNvPr id="108" name="直線コネクタ 107"/>
        <xdr:cNvCxnSpPr/>
      </xdr:nvCxnSpPr>
      <xdr:spPr bwMode="auto">
        <a:xfrm flipV="1">
          <a:off x="4305300" y="7179314"/>
          <a:ext cx="698500" cy="21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246533</xdr:rowOff>
    </xdr:from>
    <xdr:ext cx="736600" cy="259045"/>
    <xdr:sp macro="" textlink="">
      <xdr:nvSpPr>
        <xdr:cNvPr id="110" name="テキスト ボックス 109"/>
        <xdr:cNvSpPr txBox="1"/>
      </xdr:nvSpPr>
      <xdr:spPr>
        <a:xfrm>
          <a:off x="4622800" y="6856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72747</xdr:rowOff>
    </xdr:from>
    <xdr:to>
      <xdr:col>22</xdr:col>
      <xdr:colOff>114300</xdr:colOff>
      <xdr:row>37</xdr:row>
      <xdr:rowOff>76377</xdr:rowOff>
    </xdr:to>
    <xdr:cxnSp macro="">
      <xdr:nvCxnSpPr>
        <xdr:cNvPr id="111" name="直線コネクタ 110"/>
        <xdr:cNvCxnSpPr/>
      </xdr:nvCxnSpPr>
      <xdr:spPr bwMode="auto">
        <a:xfrm>
          <a:off x="3606800" y="7197447"/>
          <a:ext cx="698500" cy="3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264913</xdr:rowOff>
    </xdr:from>
    <xdr:ext cx="762000" cy="259045"/>
    <xdr:sp macro="" textlink="">
      <xdr:nvSpPr>
        <xdr:cNvPr id="113" name="テキスト ボックス 112"/>
        <xdr:cNvSpPr txBox="1"/>
      </xdr:nvSpPr>
      <xdr:spPr>
        <a:xfrm>
          <a:off x="3924300" y="6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71748</xdr:rowOff>
    </xdr:from>
    <xdr:to>
      <xdr:col>18</xdr:col>
      <xdr:colOff>177800</xdr:colOff>
      <xdr:row>37</xdr:row>
      <xdr:rowOff>72747</xdr:rowOff>
    </xdr:to>
    <xdr:cxnSp macro="">
      <xdr:nvCxnSpPr>
        <xdr:cNvPr id="114" name="直線コネクタ 113"/>
        <xdr:cNvCxnSpPr/>
      </xdr:nvCxnSpPr>
      <xdr:spPr bwMode="auto">
        <a:xfrm>
          <a:off x="2908300" y="7196448"/>
          <a:ext cx="698500" cy="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273531</xdr:rowOff>
    </xdr:from>
    <xdr:ext cx="762000" cy="259045"/>
    <xdr:sp macro="" textlink="">
      <xdr:nvSpPr>
        <xdr:cNvPr id="116" name="テキスト ボックス 115"/>
        <xdr:cNvSpPr txBox="1"/>
      </xdr:nvSpPr>
      <xdr:spPr>
        <a:xfrm>
          <a:off x="32258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2391</xdr:rowOff>
    </xdr:from>
    <xdr:to>
      <xdr:col>15</xdr:col>
      <xdr:colOff>101600</xdr:colOff>
      <xdr:row>37</xdr:row>
      <xdr:rowOff>103991</xdr:rowOff>
    </xdr:to>
    <xdr:sp macro="" textlink="">
      <xdr:nvSpPr>
        <xdr:cNvPr id="117" name="フローチャート: 判断 116"/>
        <xdr:cNvSpPr/>
      </xdr:nvSpPr>
      <xdr:spPr bwMode="auto">
        <a:xfrm>
          <a:off x="2857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285618</xdr:rowOff>
    </xdr:from>
    <xdr:ext cx="762000" cy="259045"/>
    <xdr:sp macro="" textlink="">
      <xdr:nvSpPr>
        <xdr:cNvPr id="118" name="テキスト ボックス 117"/>
        <xdr:cNvSpPr txBox="1"/>
      </xdr:nvSpPr>
      <xdr:spPr>
        <a:xfrm>
          <a:off x="2527300" y="68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125555</xdr:rowOff>
    </xdr:from>
    <xdr:to>
      <xdr:col>29</xdr:col>
      <xdr:colOff>177800</xdr:colOff>
      <xdr:row>37</xdr:row>
      <xdr:rowOff>55705</xdr:rowOff>
    </xdr:to>
    <xdr:sp macro="" textlink="">
      <xdr:nvSpPr>
        <xdr:cNvPr id="124" name="楕円 123"/>
        <xdr:cNvSpPr/>
      </xdr:nvSpPr>
      <xdr:spPr bwMode="auto">
        <a:xfrm>
          <a:off x="5600700" y="7078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97632</xdr:rowOff>
    </xdr:from>
    <xdr:ext cx="762000" cy="259045"/>
    <xdr:sp macro="" textlink="">
      <xdr:nvSpPr>
        <xdr:cNvPr id="125" name="人口1人当たり決算額の推移該当値テキスト445"/>
        <xdr:cNvSpPr txBox="1"/>
      </xdr:nvSpPr>
      <xdr:spPr>
        <a:xfrm>
          <a:off x="5740400" y="705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3814</xdr:rowOff>
    </xdr:from>
    <xdr:to>
      <xdr:col>26</xdr:col>
      <xdr:colOff>101600</xdr:colOff>
      <xdr:row>37</xdr:row>
      <xdr:rowOff>105414</xdr:rowOff>
    </xdr:to>
    <xdr:sp macro="" textlink="">
      <xdr:nvSpPr>
        <xdr:cNvPr id="126" name="楕円 125"/>
        <xdr:cNvSpPr/>
      </xdr:nvSpPr>
      <xdr:spPr bwMode="auto">
        <a:xfrm>
          <a:off x="4953000" y="7128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90191</xdr:rowOff>
    </xdr:from>
    <xdr:ext cx="736600" cy="259045"/>
    <xdr:sp macro="" textlink="">
      <xdr:nvSpPr>
        <xdr:cNvPr id="127" name="テキスト ボックス 126"/>
        <xdr:cNvSpPr txBox="1"/>
      </xdr:nvSpPr>
      <xdr:spPr>
        <a:xfrm>
          <a:off x="4622800" y="721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25577</xdr:rowOff>
    </xdr:from>
    <xdr:to>
      <xdr:col>22</xdr:col>
      <xdr:colOff>165100</xdr:colOff>
      <xdr:row>37</xdr:row>
      <xdr:rowOff>127177</xdr:rowOff>
    </xdr:to>
    <xdr:sp macro="" textlink="">
      <xdr:nvSpPr>
        <xdr:cNvPr id="128" name="楕円 127"/>
        <xdr:cNvSpPr/>
      </xdr:nvSpPr>
      <xdr:spPr bwMode="auto">
        <a:xfrm>
          <a:off x="4254500" y="7150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111954</xdr:rowOff>
    </xdr:from>
    <xdr:ext cx="762000" cy="259045"/>
    <xdr:sp macro="" textlink="">
      <xdr:nvSpPr>
        <xdr:cNvPr id="129" name="テキスト ボックス 128"/>
        <xdr:cNvSpPr txBox="1"/>
      </xdr:nvSpPr>
      <xdr:spPr>
        <a:xfrm>
          <a:off x="3924300" y="7236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21947</xdr:rowOff>
    </xdr:from>
    <xdr:to>
      <xdr:col>19</xdr:col>
      <xdr:colOff>38100</xdr:colOff>
      <xdr:row>37</xdr:row>
      <xdr:rowOff>123547</xdr:rowOff>
    </xdr:to>
    <xdr:sp macro="" textlink="">
      <xdr:nvSpPr>
        <xdr:cNvPr id="130" name="楕円 129"/>
        <xdr:cNvSpPr/>
      </xdr:nvSpPr>
      <xdr:spPr bwMode="auto">
        <a:xfrm>
          <a:off x="3556000" y="7146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108324</xdr:rowOff>
    </xdr:from>
    <xdr:ext cx="762000" cy="259045"/>
    <xdr:sp macro="" textlink="">
      <xdr:nvSpPr>
        <xdr:cNvPr id="131" name="テキスト ボックス 130"/>
        <xdr:cNvSpPr txBox="1"/>
      </xdr:nvSpPr>
      <xdr:spPr>
        <a:xfrm>
          <a:off x="3225800" y="723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20948</xdr:rowOff>
    </xdr:from>
    <xdr:to>
      <xdr:col>15</xdr:col>
      <xdr:colOff>101600</xdr:colOff>
      <xdr:row>37</xdr:row>
      <xdr:rowOff>122548</xdr:rowOff>
    </xdr:to>
    <xdr:sp macro="" textlink="">
      <xdr:nvSpPr>
        <xdr:cNvPr id="132" name="楕円 131"/>
        <xdr:cNvSpPr/>
      </xdr:nvSpPr>
      <xdr:spPr bwMode="auto">
        <a:xfrm>
          <a:off x="2857500" y="7145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107325</xdr:rowOff>
    </xdr:from>
    <xdr:ext cx="762000" cy="259045"/>
    <xdr:sp macro="" textlink="">
      <xdr:nvSpPr>
        <xdr:cNvPr id="133" name="テキスト ボックス 132"/>
        <xdr:cNvSpPr txBox="1"/>
      </xdr:nvSpPr>
      <xdr:spPr>
        <a:xfrm>
          <a:off x="2527300" y="723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3,975
3,951
80.80
4,435,491
4,209,141
207,045
2,255,523
4,322,472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101521</xdr:rowOff>
    </xdr:from>
    <xdr:to>
      <xdr:col>24</xdr:col>
      <xdr:colOff>63500</xdr:colOff>
      <xdr:row>36</xdr:row>
      <xdr:rowOff>114300</xdr:rowOff>
    </xdr:to>
    <xdr:cxnSp macro="">
      <xdr:nvCxnSpPr>
        <xdr:cNvPr id="58" name="直線コネクタ 57"/>
        <xdr:cNvCxnSpPr/>
      </xdr:nvCxnSpPr>
      <xdr:spPr>
        <a:xfrm flipV="1">
          <a:off x="3797300" y="6273721"/>
          <a:ext cx="838200" cy="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129269</xdr:rowOff>
    </xdr:from>
    <xdr:ext cx="599010" cy="259045"/>
    <xdr:sp macro="" textlink="">
      <xdr:nvSpPr>
        <xdr:cNvPr id="59" name="人件費平均値テキスト"/>
        <xdr:cNvSpPr txBox="1"/>
      </xdr:nvSpPr>
      <xdr:spPr>
        <a:xfrm>
          <a:off x="4686300" y="5958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114300</xdr:rowOff>
    </xdr:from>
    <xdr:to>
      <xdr:col>19</xdr:col>
      <xdr:colOff>177800</xdr:colOff>
      <xdr:row>36</xdr:row>
      <xdr:rowOff>127269</xdr:rowOff>
    </xdr:to>
    <xdr:cxnSp macro="">
      <xdr:nvCxnSpPr>
        <xdr:cNvPr id="61" name="直線コネクタ 60"/>
        <xdr:cNvCxnSpPr/>
      </xdr:nvCxnSpPr>
      <xdr:spPr>
        <a:xfrm flipV="1">
          <a:off x="2908300" y="6286500"/>
          <a:ext cx="889000" cy="1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87798</xdr:rowOff>
    </xdr:from>
    <xdr:ext cx="599010" cy="259045"/>
    <xdr:sp macro="" textlink="">
      <xdr:nvSpPr>
        <xdr:cNvPr id="63" name="テキスト ボックス 62"/>
        <xdr:cNvSpPr txBox="1"/>
      </xdr:nvSpPr>
      <xdr:spPr>
        <a:xfrm>
          <a:off x="3497795" y="591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127269</xdr:rowOff>
    </xdr:from>
    <xdr:to>
      <xdr:col>15</xdr:col>
      <xdr:colOff>50800</xdr:colOff>
      <xdr:row>36</xdr:row>
      <xdr:rowOff>127388</xdr:rowOff>
    </xdr:to>
    <xdr:cxnSp macro="">
      <xdr:nvCxnSpPr>
        <xdr:cNvPr id="64" name="直線コネクタ 63"/>
        <xdr:cNvCxnSpPr/>
      </xdr:nvCxnSpPr>
      <xdr:spPr>
        <a:xfrm flipV="1">
          <a:off x="2019300" y="6299469"/>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104665</xdr:rowOff>
    </xdr:from>
    <xdr:ext cx="599010" cy="259045"/>
    <xdr:sp macro="" textlink="">
      <xdr:nvSpPr>
        <xdr:cNvPr id="66" name="テキスト ボックス 65"/>
        <xdr:cNvSpPr txBox="1"/>
      </xdr:nvSpPr>
      <xdr:spPr>
        <a:xfrm>
          <a:off x="2608795" y="593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127388</xdr:rowOff>
    </xdr:from>
    <xdr:to>
      <xdr:col>10</xdr:col>
      <xdr:colOff>114300</xdr:colOff>
      <xdr:row>37</xdr:row>
      <xdr:rowOff>3146</xdr:rowOff>
    </xdr:to>
    <xdr:cxnSp macro="">
      <xdr:nvCxnSpPr>
        <xdr:cNvPr id="67" name="直線コネクタ 66"/>
        <xdr:cNvCxnSpPr/>
      </xdr:nvCxnSpPr>
      <xdr:spPr>
        <a:xfrm flipV="1">
          <a:off x="1130300" y="6299588"/>
          <a:ext cx="889000" cy="4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93360</xdr:rowOff>
    </xdr:from>
    <xdr:ext cx="599010" cy="259045"/>
    <xdr:sp macro="" textlink="">
      <xdr:nvSpPr>
        <xdr:cNvPr id="69" name="テキスト ボックス 68"/>
        <xdr:cNvSpPr txBox="1"/>
      </xdr:nvSpPr>
      <xdr:spPr>
        <a:xfrm>
          <a:off x="1719795" y="592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38141</xdr:rowOff>
    </xdr:from>
    <xdr:to>
      <xdr:col>6</xdr:col>
      <xdr:colOff>38100</xdr:colOff>
      <xdr:row>36</xdr:row>
      <xdr:rowOff>139741</xdr:rowOff>
    </xdr:to>
    <xdr:sp macro="" textlink="">
      <xdr:nvSpPr>
        <xdr:cNvPr id="70" name="フローチャート: 判断 69"/>
        <xdr:cNvSpPr/>
      </xdr:nvSpPr>
      <xdr:spPr>
        <a:xfrm>
          <a:off x="1079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156268</xdr:rowOff>
    </xdr:from>
    <xdr:ext cx="599010" cy="259045"/>
    <xdr:sp macro="" textlink="">
      <xdr:nvSpPr>
        <xdr:cNvPr id="71" name="テキスト ボックス 70"/>
        <xdr:cNvSpPr txBox="1"/>
      </xdr:nvSpPr>
      <xdr:spPr>
        <a:xfrm>
          <a:off x="830795" y="598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50721</xdr:rowOff>
    </xdr:from>
    <xdr:to>
      <xdr:col>24</xdr:col>
      <xdr:colOff>114300</xdr:colOff>
      <xdr:row>36</xdr:row>
      <xdr:rowOff>152321</xdr:rowOff>
    </xdr:to>
    <xdr:sp macro="" textlink="">
      <xdr:nvSpPr>
        <xdr:cNvPr id="77" name="楕円 76"/>
        <xdr:cNvSpPr/>
      </xdr:nvSpPr>
      <xdr:spPr>
        <a:xfrm>
          <a:off x="4584700" y="622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137098</xdr:rowOff>
    </xdr:from>
    <xdr:ext cx="599010" cy="259045"/>
    <xdr:sp macro="" textlink="">
      <xdr:nvSpPr>
        <xdr:cNvPr id="78" name="人件費該当値テキスト"/>
        <xdr:cNvSpPr txBox="1"/>
      </xdr:nvSpPr>
      <xdr:spPr>
        <a:xfrm>
          <a:off x="4686300" y="613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63500</xdr:rowOff>
    </xdr:from>
    <xdr:to>
      <xdr:col>20</xdr:col>
      <xdr:colOff>38100</xdr:colOff>
      <xdr:row>36</xdr:row>
      <xdr:rowOff>165100</xdr:rowOff>
    </xdr:to>
    <xdr:sp macro="" textlink="">
      <xdr:nvSpPr>
        <xdr:cNvPr id="79" name="楕円 78"/>
        <xdr:cNvSpPr/>
      </xdr:nvSpPr>
      <xdr:spPr>
        <a:xfrm>
          <a:off x="3746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156227</xdr:rowOff>
    </xdr:from>
    <xdr:ext cx="599010" cy="259045"/>
    <xdr:sp macro="" textlink="">
      <xdr:nvSpPr>
        <xdr:cNvPr id="80" name="テキスト ボックス 79"/>
        <xdr:cNvSpPr txBox="1"/>
      </xdr:nvSpPr>
      <xdr:spPr>
        <a:xfrm>
          <a:off x="3497795" y="6328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76469</xdr:rowOff>
    </xdr:from>
    <xdr:to>
      <xdr:col>15</xdr:col>
      <xdr:colOff>101600</xdr:colOff>
      <xdr:row>37</xdr:row>
      <xdr:rowOff>6619</xdr:rowOff>
    </xdr:to>
    <xdr:sp macro="" textlink="">
      <xdr:nvSpPr>
        <xdr:cNvPr id="81" name="楕円 80"/>
        <xdr:cNvSpPr/>
      </xdr:nvSpPr>
      <xdr:spPr>
        <a:xfrm>
          <a:off x="2857500" y="624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169196</xdr:rowOff>
    </xdr:from>
    <xdr:ext cx="599010" cy="259045"/>
    <xdr:sp macro="" textlink="">
      <xdr:nvSpPr>
        <xdr:cNvPr id="82" name="テキスト ボックス 81"/>
        <xdr:cNvSpPr txBox="1"/>
      </xdr:nvSpPr>
      <xdr:spPr>
        <a:xfrm>
          <a:off x="2608795" y="634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76588</xdr:rowOff>
    </xdr:from>
    <xdr:to>
      <xdr:col>10</xdr:col>
      <xdr:colOff>165100</xdr:colOff>
      <xdr:row>37</xdr:row>
      <xdr:rowOff>6738</xdr:rowOff>
    </xdr:to>
    <xdr:sp macro="" textlink="">
      <xdr:nvSpPr>
        <xdr:cNvPr id="83" name="楕円 82"/>
        <xdr:cNvSpPr/>
      </xdr:nvSpPr>
      <xdr:spPr>
        <a:xfrm>
          <a:off x="1968500" y="624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169315</xdr:rowOff>
    </xdr:from>
    <xdr:ext cx="599010" cy="259045"/>
    <xdr:sp macro="" textlink="">
      <xdr:nvSpPr>
        <xdr:cNvPr id="84" name="テキスト ボックス 83"/>
        <xdr:cNvSpPr txBox="1"/>
      </xdr:nvSpPr>
      <xdr:spPr>
        <a:xfrm>
          <a:off x="1719795" y="634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123796</xdr:rowOff>
    </xdr:from>
    <xdr:to>
      <xdr:col>6</xdr:col>
      <xdr:colOff>38100</xdr:colOff>
      <xdr:row>37</xdr:row>
      <xdr:rowOff>53946</xdr:rowOff>
    </xdr:to>
    <xdr:sp macro="" textlink="">
      <xdr:nvSpPr>
        <xdr:cNvPr id="85" name="楕円 84"/>
        <xdr:cNvSpPr/>
      </xdr:nvSpPr>
      <xdr:spPr>
        <a:xfrm>
          <a:off x="1079500" y="629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45073</xdr:rowOff>
    </xdr:from>
    <xdr:ext cx="599010" cy="259045"/>
    <xdr:sp macro="" textlink="">
      <xdr:nvSpPr>
        <xdr:cNvPr id="86" name="テキスト ボックス 85"/>
        <xdr:cNvSpPr txBox="1"/>
      </xdr:nvSpPr>
      <xdr:spPr>
        <a:xfrm>
          <a:off x="830795" y="638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51982</xdr:rowOff>
    </xdr:from>
    <xdr:to>
      <xdr:col>24</xdr:col>
      <xdr:colOff>63500</xdr:colOff>
      <xdr:row>57</xdr:row>
      <xdr:rowOff>127405</xdr:rowOff>
    </xdr:to>
    <xdr:cxnSp macro="">
      <xdr:nvCxnSpPr>
        <xdr:cNvPr id="115" name="直線コネクタ 114"/>
        <xdr:cNvCxnSpPr/>
      </xdr:nvCxnSpPr>
      <xdr:spPr>
        <a:xfrm>
          <a:off x="3797300" y="9824632"/>
          <a:ext cx="838200" cy="7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79939</xdr:rowOff>
    </xdr:from>
    <xdr:ext cx="599010" cy="259045"/>
    <xdr:sp macro="" textlink="">
      <xdr:nvSpPr>
        <xdr:cNvPr id="116" name="物件費平均値テキスト"/>
        <xdr:cNvSpPr txBox="1"/>
      </xdr:nvSpPr>
      <xdr:spPr>
        <a:xfrm>
          <a:off x="4686300" y="9509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51982</xdr:rowOff>
    </xdr:from>
    <xdr:to>
      <xdr:col>19</xdr:col>
      <xdr:colOff>177800</xdr:colOff>
      <xdr:row>57</xdr:row>
      <xdr:rowOff>106555</xdr:rowOff>
    </xdr:to>
    <xdr:cxnSp macro="">
      <xdr:nvCxnSpPr>
        <xdr:cNvPr id="118" name="直線コネクタ 117"/>
        <xdr:cNvCxnSpPr/>
      </xdr:nvCxnSpPr>
      <xdr:spPr>
        <a:xfrm flipV="1">
          <a:off x="2908300" y="9824632"/>
          <a:ext cx="889000" cy="5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17775</xdr:rowOff>
    </xdr:from>
    <xdr:ext cx="599010" cy="259045"/>
    <xdr:sp macro="" textlink="">
      <xdr:nvSpPr>
        <xdr:cNvPr id="120" name="テキスト ボックス 119"/>
        <xdr:cNvSpPr txBox="1"/>
      </xdr:nvSpPr>
      <xdr:spPr>
        <a:xfrm>
          <a:off x="3497795" y="94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106555</xdr:rowOff>
    </xdr:from>
    <xdr:to>
      <xdr:col>15</xdr:col>
      <xdr:colOff>50800</xdr:colOff>
      <xdr:row>58</xdr:row>
      <xdr:rowOff>8259</xdr:rowOff>
    </xdr:to>
    <xdr:cxnSp macro="">
      <xdr:nvCxnSpPr>
        <xdr:cNvPr id="121" name="直線コネクタ 120"/>
        <xdr:cNvCxnSpPr/>
      </xdr:nvCxnSpPr>
      <xdr:spPr>
        <a:xfrm flipV="1">
          <a:off x="2019300" y="9879205"/>
          <a:ext cx="889000" cy="7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34453</xdr:rowOff>
    </xdr:from>
    <xdr:ext cx="599010" cy="259045"/>
    <xdr:sp macro="" textlink="">
      <xdr:nvSpPr>
        <xdr:cNvPr id="123" name="テキスト ボックス 122"/>
        <xdr:cNvSpPr txBox="1"/>
      </xdr:nvSpPr>
      <xdr:spPr>
        <a:xfrm>
          <a:off x="2608795" y="946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144597</xdr:rowOff>
    </xdr:from>
    <xdr:to>
      <xdr:col>10</xdr:col>
      <xdr:colOff>114300</xdr:colOff>
      <xdr:row>58</xdr:row>
      <xdr:rowOff>8259</xdr:rowOff>
    </xdr:to>
    <xdr:cxnSp macro="">
      <xdr:nvCxnSpPr>
        <xdr:cNvPr id="124" name="直線コネクタ 123"/>
        <xdr:cNvCxnSpPr/>
      </xdr:nvCxnSpPr>
      <xdr:spPr>
        <a:xfrm>
          <a:off x="1130300" y="9917247"/>
          <a:ext cx="889000" cy="3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68583</xdr:rowOff>
    </xdr:from>
    <xdr:ext cx="599010" cy="259045"/>
    <xdr:sp macro="" textlink="">
      <xdr:nvSpPr>
        <xdr:cNvPr id="126" name="テキスト ボックス 125"/>
        <xdr:cNvSpPr txBox="1"/>
      </xdr:nvSpPr>
      <xdr:spPr>
        <a:xfrm>
          <a:off x="1719795" y="949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148205</xdr:rowOff>
    </xdr:from>
    <xdr:to>
      <xdr:col>6</xdr:col>
      <xdr:colOff>38100</xdr:colOff>
      <xdr:row>57</xdr:row>
      <xdr:rowOff>78355</xdr:rowOff>
    </xdr:to>
    <xdr:sp macro="" textlink="">
      <xdr:nvSpPr>
        <xdr:cNvPr id="127" name="フローチャート: 判断 126"/>
        <xdr:cNvSpPr/>
      </xdr:nvSpPr>
      <xdr:spPr>
        <a:xfrm>
          <a:off x="1079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94882</xdr:rowOff>
    </xdr:from>
    <xdr:ext cx="599010" cy="259045"/>
    <xdr:sp macro="" textlink="">
      <xdr:nvSpPr>
        <xdr:cNvPr id="128" name="テキスト ボックス 127"/>
        <xdr:cNvSpPr txBox="1"/>
      </xdr:nvSpPr>
      <xdr:spPr>
        <a:xfrm>
          <a:off x="830795" y="952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76605</xdr:rowOff>
    </xdr:from>
    <xdr:to>
      <xdr:col>24</xdr:col>
      <xdr:colOff>114300</xdr:colOff>
      <xdr:row>58</xdr:row>
      <xdr:rowOff>6755</xdr:rowOff>
    </xdr:to>
    <xdr:sp macro="" textlink="">
      <xdr:nvSpPr>
        <xdr:cNvPr id="134" name="楕円 133"/>
        <xdr:cNvSpPr/>
      </xdr:nvSpPr>
      <xdr:spPr>
        <a:xfrm>
          <a:off x="4584700" y="984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162982</xdr:rowOff>
    </xdr:from>
    <xdr:ext cx="599010" cy="259045"/>
    <xdr:sp macro="" textlink="">
      <xdr:nvSpPr>
        <xdr:cNvPr id="135" name="物件費該当値テキスト"/>
        <xdr:cNvSpPr txBox="1"/>
      </xdr:nvSpPr>
      <xdr:spPr>
        <a:xfrm>
          <a:off x="4686300" y="9764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1182</xdr:rowOff>
    </xdr:from>
    <xdr:to>
      <xdr:col>20</xdr:col>
      <xdr:colOff>38100</xdr:colOff>
      <xdr:row>57</xdr:row>
      <xdr:rowOff>102782</xdr:rowOff>
    </xdr:to>
    <xdr:sp macro="" textlink="">
      <xdr:nvSpPr>
        <xdr:cNvPr id="136" name="楕円 135"/>
        <xdr:cNvSpPr/>
      </xdr:nvSpPr>
      <xdr:spPr>
        <a:xfrm>
          <a:off x="3746500" y="977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93909</xdr:rowOff>
    </xdr:from>
    <xdr:ext cx="599010" cy="259045"/>
    <xdr:sp macro="" textlink="">
      <xdr:nvSpPr>
        <xdr:cNvPr id="137" name="テキスト ボックス 136"/>
        <xdr:cNvSpPr txBox="1"/>
      </xdr:nvSpPr>
      <xdr:spPr>
        <a:xfrm>
          <a:off x="3497795" y="9866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55755</xdr:rowOff>
    </xdr:from>
    <xdr:to>
      <xdr:col>15</xdr:col>
      <xdr:colOff>101600</xdr:colOff>
      <xdr:row>57</xdr:row>
      <xdr:rowOff>157355</xdr:rowOff>
    </xdr:to>
    <xdr:sp macro="" textlink="">
      <xdr:nvSpPr>
        <xdr:cNvPr id="138" name="楕円 137"/>
        <xdr:cNvSpPr/>
      </xdr:nvSpPr>
      <xdr:spPr>
        <a:xfrm>
          <a:off x="2857500" y="982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148482</xdr:rowOff>
    </xdr:from>
    <xdr:ext cx="599010" cy="259045"/>
    <xdr:sp macro="" textlink="">
      <xdr:nvSpPr>
        <xdr:cNvPr id="139" name="テキスト ボックス 138"/>
        <xdr:cNvSpPr txBox="1"/>
      </xdr:nvSpPr>
      <xdr:spPr>
        <a:xfrm>
          <a:off x="2608795" y="992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128909</xdr:rowOff>
    </xdr:from>
    <xdr:to>
      <xdr:col>10</xdr:col>
      <xdr:colOff>165100</xdr:colOff>
      <xdr:row>58</xdr:row>
      <xdr:rowOff>59059</xdr:rowOff>
    </xdr:to>
    <xdr:sp macro="" textlink="">
      <xdr:nvSpPr>
        <xdr:cNvPr id="140" name="楕円 139"/>
        <xdr:cNvSpPr/>
      </xdr:nvSpPr>
      <xdr:spPr>
        <a:xfrm>
          <a:off x="1968500" y="990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50186</xdr:rowOff>
    </xdr:from>
    <xdr:ext cx="599010" cy="259045"/>
    <xdr:sp macro="" textlink="">
      <xdr:nvSpPr>
        <xdr:cNvPr id="141" name="テキスト ボックス 140"/>
        <xdr:cNvSpPr txBox="1"/>
      </xdr:nvSpPr>
      <xdr:spPr>
        <a:xfrm>
          <a:off x="1719795" y="999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93797</xdr:rowOff>
    </xdr:from>
    <xdr:to>
      <xdr:col>6</xdr:col>
      <xdr:colOff>38100</xdr:colOff>
      <xdr:row>58</xdr:row>
      <xdr:rowOff>23947</xdr:rowOff>
    </xdr:to>
    <xdr:sp macro="" textlink="">
      <xdr:nvSpPr>
        <xdr:cNvPr id="142" name="楕円 141"/>
        <xdr:cNvSpPr/>
      </xdr:nvSpPr>
      <xdr:spPr>
        <a:xfrm>
          <a:off x="1079500" y="986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15074</xdr:rowOff>
    </xdr:from>
    <xdr:ext cx="599010" cy="259045"/>
    <xdr:sp macro="" textlink="">
      <xdr:nvSpPr>
        <xdr:cNvPr id="143" name="テキスト ボックス 142"/>
        <xdr:cNvSpPr txBox="1"/>
      </xdr:nvSpPr>
      <xdr:spPr>
        <a:xfrm>
          <a:off x="830795" y="995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66994</xdr:rowOff>
    </xdr:from>
    <xdr:to>
      <xdr:col>24</xdr:col>
      <xdr:colOff>63500</xdr:colOff>
      <xdr:row>78</xdr:row>
      <xdr:rowOff>142596</xdr:rowOff>
    </xdr:to>
    <xdr:cxnSp macro="">
      <xdr:nvCxnSpPr>
        <xdr:cNvPr id="174" name="直線コネクタ 173"/>
        <xdr:cNvCxnSpPr/>
      </xdr:nvCxnSpPr>
      <xdr:spPr>
        <a:xfrm flipV="1">
          <a:off x="3797300" y="13440094"/>
          <a:ext cx="838200" cy="7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124285</xdr:rowOff>
    </xdr:from>
    <xdr:ext cx="534377" cy="259045"/>
    <xdr:sp macro="" textlink="">
      <xdr:nvSpPr>
        <xdr:cNvPr id="175" name="維持補修費平均値テキスト"/>
        <xdr:cNvSpPr txBox="1"/>
      </xdr:nvSpPr>
      <xdr:spPr>
        <a:xfrm>
          <a:off x="4686300" y="1315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134333</xdr:rowOff>
    </xdr:from>
    <xdr:to>
      <xdr:col>19</xdr:col>
      <xdr:colOff>177800</xdr:colOff>
      <xdr:row>78</xdr:row>
      <xdr:rowOff>142596</xdr:rowOff>
    </xdr:to>
    <xdr:cxnSp macro="">
      <xdr:nvCxnSpPr>
        <xdr:cNvPr id="177" name="直線コネクタ 176"/>
        <xdr:cNvCxnSpPr/>
      </xdr:nvCxnSpPr>
      <xdr:spPr>
        <a:xfrm>
          <a:off x="2908300" y="13507433"/>
          <a:ext cx="889000" cy="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54551</xdr:rowOff>
    </xdr:from>
    <xdr:ext cx="534377" cy="259045"/>
    <xdr:sp macro="" textlink="">
      <xdr:nvSpPr>
        <xdr:cNvPr id="179" name="テキスト ボックス 178"/>
        <xdr:cNvSpPr txBox="1"/>
      </xdr:nvSpPr>
      <xdr:spPr>
        <a:xfrm>
          <a:off x="3530111" y="130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134333</xdr:rowOff>
    </xdr:from>
    <xdr:to>
      <xdr:col>15</xdr:col>
      <xdr:colOff>50800</xdr:colOff>
      <xdr:row>78</xdr:row>
      <xdr:rowOff>155973</xdr:rowOff>
    </xdr:to>
    <xdr:cxnSp macro="">
      <xdr:nvCxnSpPr>
        <xdr:cNvPr id="180" name="直線コネクタ 179"/>
        <xdr:cNvCxnSpPr/>
      </xdr:nvCxnSpPr>
      <xdr:spPr>
        <a:xfrm flipV="1">
          <a:off x="2019300" y="13507433"/>
          <a:ext cx="889000" cy="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58338</xdr:rowOff>
    </xdr:from>
    <xdr:ext cx="534377" cy="259045"/>
    <xdr:sp macro="" textlink="">
      <xdr:nvSpPr>
        <xdr:cNvPr id="182" name="テキスト ボックス 181"/>
        <xdr:cNvSpPr txBox="1"/>
      </xdr:nvSpPr>
      <xdr:spPr>
        <a:xfrm>
          <a:off x="2641111" y="130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79752</xdr:rowOff>
    </xdr:from>
    <xdr:to>
      <xdr:col>10</xdr:col>
      <xdr:colOff>114300</xdr:colOff>
      <xdr:row>78</xdr:row>
      <xdr:rowOff>155973</xdr:rowOff>
    </xdr:to>
    <xdr:cxnSp macro="">
      <xdr:nvCxnSpPr>
        <xdr:cNvPr id="183" name="直線コネクタ 182"/>
        <xdr:cNvCxnSpPr/>
      </xdr:nvCxnSpPr>
      <xdr:spPr>
        <a:xfrm>
          <a:off x="1130300" y="13452852"/>
          <a:ext cx="889000" cy="7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40890</xdr:rowOff>
    </xdr:from>
    <xdr:ext cx="534377" cy="259045"/>
    <xdr:sp macro="" textlink="">
      <xdr:nvSpPr>
        <xdr:cNvPr id="185" name="テキスト ボックス 184"/>
        <xdr:cNvSpPr txBox="1"/>
      </xdr:nvSpPr>
      <xdr:spPr>
        <a:xfrm>
          <a:off x="1752111" y="130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14300</xdr:rowOff>
    </xdr:from>
    <xdr:to>
      <xdr:col>6</xdr:col>
      <xdr:colOff>38100</xdr:colOff>
      <xdr:row>78</xdr:row>
      <xdr:rowOff>115900</xdr:rowOff>
    </xdr:to>
    <xdr:sp macro="" textlink="">
      <xdr:nvSpPr>
        <xdr:cNvPr id="186" name="フローチャート: 判断 185"/>
        <xdr:cNvSpPr/>
      </xdr:nvSpPr>
      <xdr:spPr>
        <a:xfrm>
          <a:off x="1079500" y="133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132427</xdr:rowOff>
    </xdr:from>
    <xdr:ext cx="534377" cy="259045"/>
    <xdr:sp macro="" textlink="">
      <xdr:nvSpPr>
        <xdr:cNvPr id="187" name="テキスト ボックス 186"/>
        <xdr:cNvSpPr txBox="1"/>
      </xdr:nvSpPr>
      <xdr:spPr>
        <a:xfrm>
          <a:off x="863111" y="131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16194</xdr:rowOff>
    </xdr:from>
    <xdr:to>
      <xdr:col>24</xdr:col>
      <xdr:colOff>114300</xdr:colOff>
      <xdr:row>78</xdr:row>
      <xdr:rowOff>117794</xdr:rowOff>
    </xdr:to>
    <xdr:sp macro="" textlink="">
      <xdr:nvSpPr>
        <xdr:cNvPr id="193" name="楕円 192"/>
        <xdr:cNvSpPr/>
      </xdr:nvSpPr>
      <xdr:spPr>
        <a:xfrm>
          <a:off x="4584700" y="133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166071</xdr:rowOff>
    </xdr:from>
    <xdr:ext cx="534377" cy="259045"/>
    <xdr:sp macro="" textlink="">
      <xdr:nvSpPr>
        <xdr:cNvPr id="194" name="維持補修費該当値テキスト"/>
        <xdr:cNvSpPr txBox="1"/>
      </xdr:nvSpPr>
      <xdr:spPr>
        <a:xfrm>
          <a:off x="4686300" y="1336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91796</xdr:rowOff>
    </xdr:from>
    <xdr:to>
      <xdr:col>20</xdr:col>
      <xdr:colOff>38100</xdr:colOff>
      <xdr:row>79</xdr:row>
      <xdr:rowOff>21946</xdr:rowOff>
    </xdr:to>
    <xdr:sp macro="" textlink="">
      <xdr:nvSpPr>
        <xdr:cNvPr id="195" name="楕円 194"/>
        <xdr:cNvSpPr/>
      </xdr:nvSpPr>
      <xdr:spPr>
        <a:xfrm>
          <a:off x="3746500" y="1346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13073</xdr:rowOff>
    </xdr:from>
    <xdr:ext cx="534377" cy="259045"/>
    <xdr:sp macro="" textlink="">
      <xdr:nvSpPr>
        <xdr:cNvPr id="196" name="テキスト ボックス 195"/>
        <xdr:cNvSpPr txBox="1"/>
      </xdr:nvSpPr>
      <xdr:spPr>
        <a:xfrm>
          <a:off x="3530111" y="1355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83533</xdr:rowOff>
    </xdr:from>
    <xdr:to>
      <xdr:col>15</xdr:col>
      <xdr:colOff>101600</xdr:colOff>
      <xdr:row>79</xdr:row>
      <xdr:rowOff>13683</xdr:rowOff>
    </xdr:to>
    <xdr:sp macro="" textlink="">
      <xdr:nvSpPr>
        <xdr:cNvPr id="197" name="楕円 196"/>
        <xdr:cNvSpPr/>
      </xdr:nvSpPr>
      <xdr:spPr>
        <a:xfrm>
          <a:off x="2857500" y="1345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4810</xdr:rowOff>
    </xdr:from>
    <xdr:ext cx="534377" cy="259045"/>
    <xdr:sp macro="" textlink="">
      <xdr:nvSpPr>
        <xdr:cNvPr id="198" name="テキスト ボックス 197"/>
        <xdr:cNvSpPr txBox="1"/>
      </xdr:nvSpPr>
      <xdr:spPr>
        <a:xfrm>
          <a:off x="2641111" y="1354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105173</xdr:rowOff>
    </xdr:from>
    <xdr:to>
      <xdr:col>10</xdr:col>
      <xdr:colOff>165100</xdr:colOff>
      <xdr:row>79</xdr:row>
      <xdr:rowOff>35323</xdr:rowOff>
    </xdr:to>
    <xdr:sp macro="" textlink="">
      <xdr:nvSpPr>
        <xdr:cNvPr id="199" name="楕円 198"/>
        <xdr:cNvSpPr/>
      </xdr:nvSpPr>
      <xdr:spPr>
        <a:xfrm>
          <a:off x="1968500" y="1347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26450</xdr:rowOff>
    </xdr:from>
    <xdr:ext cx="534377" cy="259045"/>
    <xdr:sp macro="" textlink="">
      <xdr:nvSpPr>
        <xdr:cNvPr id="200" name="テキスト ボックス 199"/>
        <xdr:cNvSpPr txBox="1"/>
      </xdr:nvSpPr>
      <xdr:spPr>
        <a:xfrm>
          <a:off x="1752111" y="135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28952</xdr:rowOff>
    </xdr:from>
    <xdr:to>
      <xdr:col>6</xdr:col>
      <xdr:colOff>38100</xdr:colOff>
      <xdr:row>78</xdr:row>
      <xdr:rowOff>130552</xdr:rowOff>
    </xdr:to>
    <xdr:sp macro="" textlink="">
      <xdr:nvSpPr>
        <xdr:cNvPr id="201" name="楕円 200"/>
        <xdr:cNvSpPr/>
      </xdr:nvSpPr>
      <xdr:spPr>
        <a:xfrm>
          <a:off x="1079500" y="1340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121679</xdr:rowOff>
    </xdr:from>
    <xdr:ext cx="534377" cy="259045"/>
    <xdr:sp macro="" textlink="">
      <xdr:nvSpPr>
        <xdr:cNvPr id="202" name="テキスト ボックス 201"/>
        <xdr:cNvSpPr txBox="1"/>
      </xdr:nvSpPr>
      <xdr:spPr>
        <a:xfrm>
          <a:off x="863111" y="1349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154305</xdr:rowOff>
    </xdr:from>
    <xdr:to>
      <xdr:col>24</xdr:col>
      <xdr:colOff>63500</xdr:colOff>
      <xdr:row>91</xdr:row>
      <xdr:rowOff>84786</xdr:rowOff>
    </xdr:to>
    <xdr:cxnSp macro="">
      <xdr:nvCxnSpPr>
        <xdr:cNvPr id="232" name="直線コネクタ 231"/>
        <xdr:cNvCxnSpPr/>
      </xdr:nvCxnSpPr>
      <xdr:spPr>
        <a:xfrm flipV="1">
          <a:off x="3797300" y="15584805"/>
          <a:ext cx="838200" cy="10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78134</xdr:rowOff>
    </xdr:from>
    <xdr:ext cx="534377" cy="259045"/>
    <xdr:sp macro="" textlink="">
      <xdr:nvSpPr>
        <xdr:cNvPr id="233" name="扶助費平均値テキスト"/>
        <xdr:cNvSpPr txBox="1"/>
      </xdr:nvSpPr>
      <xdr:spPr>
        <a:xfrm>
          <a:off x="4686300" y="16194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95275</xdr:rowOff>
    </xdr:from>
    <xdr:to>
      <xdr:col>19</xdr:col>
      <xdr:colOff>177800</xdr:colOff>
      <xdr:row>91</xdr:row>
      <xdr:rowOff>84786</xdr:rowOff>
    </xdr:to>
    <xdr:cxnSp macro="">
      <xdr:nvCxnSpPr>
        <xdr:cNvPr id="235" name="直線コネクタ 234"/>
        <xdr:cNvCxnSpPr/>
      </xdr:nvCxnSpPr>
      <xdr:spPr>
        <a:xfrm>
          <a:off x="2908300" y="15525775"/>
          <a:ext cx="889000" cy="1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147604</xdr:rowOff>
    </xdr:from>
    <xdr:ext cx="534377" cy="259045"/>
    <xdr:sp macro="" textlink="">
      <xdr:nvSpPr>
        <xdr:cNvPr id="237" name="テキスト ボックス 236"/>
        <xdr:cNvSpPr txBox="1"/>
      </xdr:nvSpPr>
      <xdr:spPr>
        <a:xfrm>
          <a:off x="3530111" y="164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95275</xdr:rowOff>
    </xdr:from>
    <xdr:to>
      <xdr:col>15</xdr:col>
      <xdr:colOff>50800</xdr:colOff>
      <xdr:row>91</xdr:row>
      <xdr:rowOff>130136</xdr:rowOff>
    </xdr:to>
    <xdr:cxnSp macro="">
      <xdr:nvCxnSpPr>
        <xdr:cNvPr id="238" name="直線コネクタ 237"/>
        <xdr:cNvCxnSpPr/>
      </xdr:nvCxnSpPr>
      <xdr:spPr>
        <a:xfrm flipV="1">
          <a:off x="2019300" y="15525775"/>
          <a:ext cx="889000" cy="20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40428</xdr:rowOff>
    </xdr:from>
    <xdr:ext cx="534377" cy="259045"/>
    <xdr:sp macro="" textlink="">
      <xdr:nvSpPr>
        <xdr:cNvPr id="240" name="テキスト ボックス 239"/>
        <xdr:cNvSpPr txBox="1"/>
      </xdr:nvSpPr>
      <xdr:spPr>
        <a:xfrm>
          <a:off x="2641111" y="163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130136</xdr:rowOff>
    </xdr:from>
    <xdr:to>
      <xdr:col>10</xdr:col>
      <xdr:colOff>114300</xdr:colOff>
      <xdr:row>91</xdr:row>
      <xdr:rowOff>169430</xdr:rowOff>
    </xdr:to>
    <xdr:cxnSp macro="">
      <xdr:nvCxnSpPr>
        <xdr:cNvPr id="241" name="直線コネクタ 240"/>
        <xdr:cNvCxnSpPr/>
      </xdr:nvCxnSpPr>
      <xdr:spPr>
        <a:xfrm flipV="1">
          <a:off x="1130300" y="15732086"/>
          <a:ext cx="889000" cy="3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2" name="フローチャート: 判断 241"/>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123017</xdr:rowOff>
    </xdr:from>
    <xdr:ext cx="534377" cy="259045"/>
    <xdr:sp macro="" textlink="">
      <xdr:nvSpPr>
        <xdr:cNvPr id="243" name="テキスト ボックス 242"/>
        <xdr:cNvSpPr txBox="1"/>
      </xdr:nvSpPr>
      <xdr:spPr>
        <a:xfrm>
          <a:off x="1752111" y="1658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33465</xdr:rowOff>
    </xdr:from>
    <xdr:to>
      <xdr:col>6</xdr:col>
      <xdr:colOff>38100</xdr:colOff>
      <xdr:row>96</xdr:row>
      <xdr:rowOff>135065</xdr:rowOff>
    </xdr:to>
    <xdr:sp macro="" textlink="">
      <xdr:nvSpPr>
        <xdr:cNvPr id="244" name="フローチャート: 判断 243"/>
        <xdr:cNvSpPr/>
      </xdr:nvSpPr>
      <xdr:spPr>
        <a:xfrm>
          <a:off x="1079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126192</xdr:rowOff>
    </xdr:from>
    <xdr:ext cx="534377" cy="259045"/>
    <xdr:sp macro="" textlink="">
      <xdr:nvSpPr>
        <xdr:cNvPr id="245" name="テキスト ボックス 244"/>
        <xdr:cNvSpPr txBox="1"/>
      </xdr:nvSpPr>
      <xdr:spPr>
        <a:xfrm>
          <a:off x="863111" y="1658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103505</xdr:rowOff>
    </xdr:from>
    <xdr:to>
      <xdr:col>24</xdr:col>
      <xdr:colOff>114300</xdr:colOff>
      <xdr:row>91</xdr:row>
      <xdr:rowOff>33655</xdr:rowOff>
    </xdr:to>
    <xdr:sp macro="" textlink="">
      <xdr:nvSpPr>
        <xdr:cNvPr id="251" name="楕円 250"/>
        <xdr:cNvSpPr/>
      </xdr:nvSpPr>
      <xdr:spPr>
        <a:xfrm>
          <a:off x="4584700" y="1553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126382</xdr:rowOff>
    </xdr:from>
    <xdr:ext cx="599010" cy="259045"/>
    <xdr:sp macro="" textlink="">
      <xdr:nvSpPr>
        <xdr:cNvPr id="252" name="扶助費該当値テキスト"/>
        <xdr:cNvSpPr txBox="1"/>
      </xdr:nvSpPr>
      <xdr:spPr>
        <a:xfrm>
          <a:off x="4686300" y="1538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33986</xdr:rowOff>
    </xdr:from>
    <xdr:to>
      <xdr:col>20</xdr:col>
      <xdr:colOff>38100</xdr:colOff>
      <xdr:row>91</xdr:row>
      <xdr:rowOff>135586</xdr:rowOff>
    </xdr:to>
    <xdr:sp macro="" textlink="">
      <xdr:nvSpPr>
        <xdr:cNvPr id="253" name="楕円 252"/>
        <xdr:cNvSpPr/>
      </xdr:nvSpPr>
      <xdr:spPr>
        <a:xfrm>
          <a:off x="3746500" y="156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152113</xdr:rowOff>
    </xdr:from>
    <xdr:ext cx="599010" cy="259045"/>
    <xdr:sp macro="" textlink="">
      <xdr:nvSpPr>
        <xdr:cNvPr id="254" name="テキスト ボックス 253"/>
        <xdr:cNvSpPr txBox="1"/>
      </xdr:nvSpPr>
      <xdr:spPr>
        <a:xfrm>
          <a:off x="3497795" y="1541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44475</xdr:rowOff>
    </xdr:from>
    <xdr:to>
      <xdr:col>15</xdr:col>
      <xdr:colOff>101600</xdr:colOff>
      <xdr:row>90</xdr:row>
      <xdr:rowOff>146075</xdr:rowOff>
    </xdr:to>
    <xdr:sp macro="" textlink="">
      <xdr:nvSpPr>
        <xdr:cNvPr id="255" name="楕円 254"/>
        <xdr:cNvSpPr/>
      </xdr:nvSpPr>
      <xdr:spPr>
        <a:xfrm>
          <a:off x="2857500" y="1547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162602</xdr:rowOff>
    </xdr:from>
    <xdr:ext cx="599010" cy="259045"/>
    <xdr:sp macro="" textlink="">
      <xdr:nvSpPr>
        <xdr:cNvPr id="256" name="テキスト ボックス 255"/>
        <xdr:cNvSpPr txBox="1"/>
      </xdr:nvSpPr>
      <xdr:spPr>
        <a:xfrm>
          <a:off x="2608795" y="15250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79336</xdr:rowOff>
    </xdr:from>
    <xdr:to>
      <xdr:col>10</xdr:col>
      <xdr:colOff>165100</xdr:colOff>
      <xdr:row>92</xdr:row>
      <xdr:rowOff>9486</xdr:rowOff>
    </xdr:to>
    <xdr:sp macro="" textlink="">
      <xdr:nvSpPr>
        <xdr:cNvPr id="257" name="楕円 256"/>
        <xdr:cNvSpPr/>
      </xdr:nvSpPr>
      <xdr:spPr>
        <a:xfrm>
          <a:off x="1968500" y="156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26013</xdr:rowOff>
    </xdr:from>
    <xdr:ext cx="599010" cy="259045"/>
    <xdr:sp macro="" textlink="">
      <xdr:nvSpPr>
        <xdr:cNvPr id="258" name="テキスト ボックス 257"/>
        <xdr:cNvSpPr txBox="1"/>
      </xdr:nvSpPr>
      <xdr:spPr>
        <a:xfrm>
          <a:off x="1719795" y="1545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118630</xdr:rowOff>
    </xdr:from>
    <xdr:to>
      <xdr:col>6</xdr:col>
      <xdr:colOff>38100</xdr:colOff>
      <xdr:row>92</xdr:row>
      <xdr:rowOff>48780</xdr:rowOff>
    </xdr:to>
    <xdr:sp macro="" textlink="">
      <xdr:nvSpPr>
        <xdr:cNvPr id="259" name="楕円 258"/>
        <xdr:cNvSpPr/>
      </xdr:nvSpPr>
      <xdr:spPr>
        <a:xfrm>
          <a:off x="1079500" y="157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65307</xdr:rowOff>
    </xdr:from>
    <xdr:ext cx="599010" cy="259045"/>
    <xdr:sp macro="" textlink="">
      <xdr:nvSpPr>
        <xdr:cNvPr id="260" name="テキスト ボックス 259"/>
        <xdr:cNvSpPr txBox="1"/>
      </xdr:nvSpPr>
      <xdr:spPr>
        <a:xfrm>
          <a:off x="830795" y="1549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44374</xdr:rowOff>
    </xdr:from>
    <xdr:to>
      <xdr:col>55</xdr:col>
      <xdr:colOff>0</xdr:colOff>
      <xdr:row>38</xdr:row>
      <xdr:rowOff>77559</xdr:rowOff>
    </xdr:to>
    <xdr:cxnSp macro="">
      <xdr:nvCxnSpPr>
        <xdr:cNvPr id="290" name="直線コネクタ 289"/>
        <xdr:cNvCxnSpPr/>
      </xdr:nvCxnSpPr>
      <xdr:spPr>
        <a:xfrm>
          <a:off x="9639300" y="6388024"/>
          <a:ext cx="838200" cy="20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171323</xdr:rowOff>
    </xdr:from>
    <xdr:ext cx="599010" cy="259045"/>
    <xdr:sp macro="" textlink="">
      <xdr:nvSpPr>
        <xdr:cNvPr id="291" name="補助費等平均値テキスト"/>
        <xdr:cNvSpPr txBox="1"/>
      </xdr:nvSpPr>
      <xdr:spPr>
        <a:xfrm>
          <a:off x="10528300" y="6172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44374</xdr:rowOff>
    </xdr:from>
    <xdr:to>
      <xdr:col>50</xdr:col>
      <xdr:colOff>114300</xdr:colOff>
      <xdr:row>38</xdr:row>
      <xdr:rowOff>68057</xdr:rowOff>
    </xdr:to>
    <xdr:cxnSp macro="">
      <xdr:nvCxnSpPr>
        <xdr:cNvPr id="293" name="直線コネクタ 292"/>
        <xdr:cNvCxnSpPr/>
      </xdr:nvCxnSpPr>
      <xdr:spPr>
        <a:xfrm flipV="1">
          <a:off x="8750300" y="6388024"/>
          <a:ext cx="889000" cy="19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107475</xdr:rowOff>
    </xdr:from>
    <xdr:ext cx="599010" cy="259045"/>
    <xdr:sp macro="" textlink="">
      <xdr:nvSpPr>
        <xdr:cNvPr id="295" name="テキスト ボックス 294"/>
        <xdr:cNvSpPr txBox="1"/>
      </xdr:nvSpPr>
      <xdr:spPr>
        <a:xfrm>
          <a:off x="9339795" y="610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144207</xdr:rowOff>
    </xdr:from>
    <xdr:to>
      <xdr:col>45</xdr:col>
      <xdr:colOff>177800</xdr:colOff>
      <xdr:row>38</xdr:row>
      <xdr:rowOff>68057</xdr:rowOff>
    </xdr:to>
    <xdr:cxnSp macro="">
      <xdr:nvCxnSpPr>
        <xdr:cNvPr id="296" name="直線コネクタ 295"/>
        <xdr:cNvCxnSpPr/>
      </xdr:nvCxnSpPr>
      <xdr:spPr>
        <a:xfrm>
          <a:off x="7861300" y="6144957"/>
          <a:ext cx="889000" cy="43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5932</xdr:rowOff>
    </xdr:from>
    <xdr:ext cx="599010" cy="259045"/>
    <xdr:sp macro="" textlink="">
      <xdr:nvSpPr>
        <xdr:cNvPr id="298" name="テキスト ボックス 297"/>
        <xdr:cNvSpPr txBox="1"/>
      </xdr:nvSpPr>
      <xdr:spPr>
        <a:xfrm>
          <a:off x="8450795" y="61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144207</xdr:rowOff>
    </xdr:from>
    <xdr:to>
      <xdr:col>41</xdr:col>
      <xdr:colOff>50800</xdr:colOff>
      <xdr:row>38</xdr:row>
      <xdr:rowOff>146295</xdr:rowOff>
    </xdr:to>
    <xdr:cxnSp macro="">
      <xdr:nvCxnSpPr>
        <xdr:cNvPr id="299" name="直線コネクタ 298"/>
        <xdr:cNvCxnSpPr/>
      </xdr:nvCxnSpPr>
      <xdr:spPr>
        <a:xfrm flipV="1">
          <a:off x="6972300" y="6144957"/>
          <a:ext cx="889000" cy="51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139969</xdr:rowOff>
    </xdr:from>
    <xdr:to>
      <xdr:col>41</xdr:col>
      <xdr:colOff>101600</xdr:colOff>
      <xdr:row>35</xdr:row>
      <xdr:rowOff>70119</xdr:rowOff>
    </xdr:to>
    <xdr:sp macro="" textlink="">
      <xdr:nvSpPr>
        <xdr:cNvPr id="300" name="フローチャート: 判断 299"/>
        <xdr:cNvSpPr/>
      </xdr:nvSpPr>
      <xdr:spPr>
        <a:xfrm>
          <a:off x="7810500" y="596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86646</xdr:rowOff>
    </xdr:from>
    <xdr:ext cx="599010" cy="259045"/>
    <xdr:sp macro="" textlink="">
      <xdr:nvSpPr>
        <xdr:cNvPr id="301" name="テキスト ボックス 300"/>
        <xdr:cNvSpPr txBox="1"/>
      </xdr:nvSpPr>
      <xdr:spPr>
        <a:xfrm>
          <a:off x="7561795" y="574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19375</xdr:rowOff>
    </xdr:from>
    <xdr:to>
      <xdr:col>36</xdr:col>
      <xdr:colOff>165100</xdr:colOff>
      <xdr:row>38</xdr:row>
      <xdr:rowOff>120975</xdr:rowOff>
    </xdr:to>
    <xdr:sp macro="" textlink="">
      <xdr:nvSpPr>
        <xdr:cNvPr id="302" name="フローチャート: 判断 301"/>
        <xdr:cNvSpPr/>
      </xdr:nvSpPr>
      <xdr:spPr>
        <a:xfrm>
          <a:off x="6921500" y="65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137502</xdr:rowOff>
    </xdr:from>
    <xdr:ext cx="599010" cy="259045"/>
    <xdr:sp macro="" textlink="">
      <xdr:nvSpPr>
        <xdr:cNvPr id="303" name="テキスト ボックス 302"/>
        <xdr:cNvSpPr txBox="1"/>
      </xdr:nvSpPr>
      <xdr:spPr>
        <a:xfrm>
          <a:off x="6672795" y="630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26759</xdr:rowOff>
    </xdr:from>
    <xdr:to>
      <xdr:col>55</xdr:col>
      <xdr:colOff>50800</xdr:colOff>
      <xdr:row>38</xdr:row>
      <xdr:rowOff>128359</xdr:rowOff>
    </xdr:to>
    <xdr:sp macro="" textlink="">
      <xdr:nvSpPr>
        <xdr:cNvPr id="309" name="楕円 308"/>
        <xdr:cNvSpPr/>
      </xdr:nvSpPr>
      <xdr:spPr>
        <a:xfrm>
          <a:off x="10426700" y="654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5186</xdr:rowOff>
    </xdr:from>
    <xdr:ext cx="599010" cy="259045"/>
    <xdr:sp macro="" textlink="">
      <xdr:nvSpPr>
        <xdr:cNvPr id="310" name="補助費等該当値テキスト"/>
        <xdr:cNvSpPr txBox="1"/>
      </xdr:nvSpPr>
      <xdr:spPr>
        <a:xfrm>
          <a:off x="10528300" y="6520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165024</xdr:rowOff>
    </xdr:from>
    <xdr:to>
      <xdr:col>50</xdr:col>
      <xdr:colOff>165100</xdr:colOff>
      <xdr:row>37</xdr:row>
      <xdr:rowOff>95174</xdr:rowOff>
    </xdr:to>
    <xdr:sp macro="" textlink="">
      <xdr:nvSpPr>
        <xdr:cNvPr id="311" name="楕円 310"/>
        <xdr:cNvSpPr/>
      </xdr:nvSpPr>
      <xdr:spPr>
        <a:xfrm>
          <a:off x="9588500" y="63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86301</xdr:rowOff>
    </xdr:from>
    <xdr:ext cx="599010" cy="259045"/>
    <xdr:sp macro="" textlink="">
      <xdr:nvSpPr>
        <xdr:cNvPr id="312" name="テキスト ボックス 311"/>
        <xdr:cNvSpPr txBox="1"/>
      </xdr:nvSpPr>
      <xdr:spPr>
        <a:xfrm>
          <a:off x="9339795" y="642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17257</xdr:rowOff>
    </xdr:from>
    <xdr:to>
      <xdr:col>46</xdr:col>
      <xdr:colOff>38100</xdr:colOff>
      <xdr:row>38</xdr:row>
      <xdr:rowOff>118857</xdr:rowOff>
    </xdr:to>
    <xdr:sp macro="" textlink="">
      <xdr:nvSpPr>
        <xdr:cNvPr id="313" name="楕円 312"/>
        <xdr:cNvSpPr/>
      </xdr:nvSpPr>
      <xdr:spPr>
        <a:xfrm>
          <a:off x="8699500" y="653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109984</xdr:rowOff>
    </xdr:from>
    <xdr:ext cx="599010" cy="259045"/>
    <xdr:sp macro="" textlink="">
      <xdr:nvSpPr>
        <xdr:cNvPr id="314" name="テキスト ボックス 313"/>
        <xdr:cNvSpPr txBox="1"/>
      </xdr:nvSpPr>
      <xdr:spPr>
        <a:xfrm>
          <a:off x="8450795" y="662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93407</xdr:rowOff>
    </xdr:from>
    <xdr:to>
      <xdr:col>41</xdr:col>
      <xdr:colOff>101600</xdr:colOff>
      <xdr:row>36</xdr:row>
      <xdr:rowOff>23557</xdr:rowOff>
    </xdr:to>
    <xdr:sp macro="" textlink="">
      <xdr:nvSpPr>
        <xdr:cNvPr id="315" name="楕円 314"/>
        <xdr:cNvSpPr/>
      </xdr:nvSpPr>
      <xdr:spPr>
        <a:xfrm>
          <a:off x="7810500" y="609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14684</xdr:rowOff>
    </xdr:from>
    <xdr:ext cx="599010" cy="259045"/>
    <xdr:sp macro="" textlink="">
      <xdr:nvSpPr>
        <xdr:cNvPr id="316" name="テキスト ボックス 315"/>
        <xdr:cNvSpPr txBox="1"/>
      </xdr:nvSpPr>
      <xdr:spPr>
        <a:xfrm>
          <a:off x="7561795" y="618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95495</xdr:rowOff>
    </xdr:from>
    <xdr:to>
      <xdr:col>36</xdr:col>
      <xdr:colOff>165100</xdr:colOff>
      <xdr:row>39</xdr:row>
      <xdr:rowOff>25645</xdr:rowOff>
    </xdr:to>
    <xdr:sp macro="" textlink="">
      <xdr:nvSpPr>
        <xdr:cNvPr id="317" name="楕円 316"/>
        <xdr:cNvSpPr/>
      </xdr:nvSpPr>
      <xdr:spPr>
        <a:xfrm>
          <a:off x="6921500" y="661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16772</xdr:rowOff>
    </xdr:from>
    <xdr:ext cx="599010" cy="259045"/>
    <xdr:sp macro="" textlink="">
      <xdr:nvSpPr>
        <xdr:cNvPr id="318" name="テキスト ボックス 317"/>
        <xdr:cNvSpPr txBox="1"/>
      </xdr:nvSpPr>
      <xdr:spPr>
        <a:xfrm>
          <a:off x="6672795" y="670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45083</xdr:rowOff>
    </xdr:from>
    <xdr:to>
      <xdr:col>55</xdr:col>
      <xdr:colOff>0</xdr:colOff>
      <xdr:row>58</xdr:row>
      <xdr:rowOff>68731</xdr:rowOff>
    </xdr:to>
    <xdr:cxnSp macro="">
      <xdr:nvCxnSpPr>
        <xdr:cNvPr id="349" name="直線コネクタ 348"/>
        <xdr:cNvCxnSpPr/>
      </xdr:nvCxnSpPr>
      <xdr:spPr>
        <a:xfrm flipV="1">
          <a:off x="9639300" y="9989183"/>
          <a:ext cx="838200" cy="2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105623</xdr:rowOff>
    </xdr:from>
    <xdr:ext cx="599010" cy="259045"/>
    <xdr:sp macro="" textlink="">
      <xdr:nvSpPr>
        <xdr:cNvPr id="350" name="普通建設事業費平均値テキスト"/>
        <xdr:cNvSpPr txBox="1"/>
      </xdr:nvSpPr>
      <xdr:spPr>
        <a:xfrm>
          <a:off x="10528300" y="9706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68731</xdr:rowOff>
    </xdr:from>
    <xdr:to>
      <xdr:col>50</xdr:col>
      <xdr:colOff>114300</xdr:colOff>
      <xdr:row>58</xdr:row>
      <xdr:rowOff>139137</xdr:rowOff>
    </xdr:to>
    <xdr:cxnSp macro="">
      <xdr:nvCxnSpPr>
        <xdr:cNvPr id="352" name="直線コネクタ 351"/>
        <xdr:cNvCxnSpPr/>
      </xdr:nvCxnSpPr>
      <xdr:spPr>
        <a:xfrm flipV="1">
          <a:off x="8750300" y="10012831"/>
          <a:ext cx="889000" cy="7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34838</xdr:rowOff>
    </xdr:from>
    <xdr:ext cx="599010" cy="259045"/>
    <xdr:sp macro="" textlink="">
      <xdr:nvSpPr>
        <xdr:cNvPr id="354" name="テキスト ボックス 353"/>
        <xdr:cNvSpPr txBox="1"/>
      </xdr:nvSpPr>
      <xdr:spPr>
        <a:xfrm>
          <a:off x="9339795" y="963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138135</xdr:rowOff>
    </xdr:from>
    <xdr:to>
      <xdr:col>45</xdr:col>
      <xdr:colOff>177800</xdr:colOff>
      <xdr:row>58</xdr:row>
      <xdr:rowOff>139137</xdr:rowOff>
    </xdr:to>
    <xdr:cxnSp macro="">
      <xdr:nvCxnSpPr>
        <xdr:cNvPr id="355" name="直線コネクタ 354"/>
        <xdr:cNvCxnSpPr/>
      </xdr:nvCxnSpPr>
      <xdr:spPr>
        <a:xfrm>
          <a:off x="7861300" y="10082235"/>
          <a:ext cx="889000" cy="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149848</xdr:rowOff>
    </xdr:from>
    <xdr:ext cx="599010" cy="259045"/>
    <xdr:sp macro="" textlink="">
      <xdr:nvSpPr>
        <xdr:cNvPr id="357" name="テキスト ボックス 356"/>
        <xdr:cNvSpPr txBox="1"/>
      </xdr:nvSpPr>
      <xdr:spPr>
        <a:xfrm>
          <a:off x="8450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103506</xdr:rowOff>
    </xdr:from>
    <xdr:to>
      <xdr:col>41</xdr:col>
      <xdr:colOff>50800</xdr:colOff>
      <xdr:row>58</xdr:row>
      <xdr:rowOff>138135</xdr:rowOff>
    </xdr:to>
    <xdr:cxnSp macro="">
      <xdr:nvCxnSpPr>
        <xdr:cNvPr id="358" name="直線コネクタ 357"/>
        <xdr:cNvCxnSpPr/>
      </xdr:nvCxnSpPr>
      <xdr:spPr>
        <a:xfrm>
          <a:off x="6972300" y="10047606"/>
          <a:ext cx="889000" cy="3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59" name="フローチャート: 判断 358"/>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50694</xdr:rowOff>
    </xdr:from>
    <xdr:ext cx="599010" cy="259045"/>
    <xdr:sp macro="" textlink="">
      <xdr:nvSpPr>
        <xdr:cNvPr id="360" name="テキスト ボックス 359"/>
        <xdr:cNvSpPr txBox="1"/>
      </xdr:nvSpPr>
      <xdr:spPr>
        <a:xfrm>
          <a:off x="7561795" y="96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103343</xdr:rowOff>
    </xdr:from>
    <xdr:to>
      <xdr:col>36</xdr:col>
      <xdr:colOff>165100</xdr:colOff>
      <xdr:row>58</xdr:row>
      <xdr:rowOff>33493</xdr:rowOff>
    </xdr:to>
    <xdr:sp macro="" textlink="">
      <xdr:nvSpPr>
        <xdr:cNvPr id="361" name="フローチャート: 判断 360"/>
        <xdr:cNvSpPr/>
      </xdr:nvSpPr>
      <xdr:spPr>
        <a:xfrm>
          <a:off x="6921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50020</xdr:rowOff>
    </xdr:from>
    <xdr:ext cx="599010" cy="259045"/>
    <xdr:sp macro="" textlink="">
      <xdr:nvSpPr>
        <xdr:cNvPr id="362" name="テキスト ボックス 361"/>
        <xdr:cNvSpPr txBox="1"/>
      </xdr:nvSpPr>
      <xdr:spPr>
        <a:xfrm>
          <a:off x="6672795" y="965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165733</xdr:rowOff>
    </xdr:from>
    <xdr:to>
      <xdr:col>55</xdr:col>
      <xdr:colOff>50800</xdr:colOff>
      <xdr:row>58</xdr:row>
      <xdr:rowOff>95883</xdr:rowOff>
    </xdr:to>
    <xdr:sp macro="" textlink="">
      <xdr:nvSpPr>
        <xdr:cNvPr id="368" name="楕円 367"/>
        <xdr:cNvSpPr/>
      </xdr:nvSpPr>
      <xdr:spPr>
        <a:xfrm>
          <a:off x="10426700" y="993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144160</xdr:rowOff>
    </xdr:from>
    <xdr:ext cx="599010" cy="259045"/>
    <xdr:sp macro="" textlink="">
      <xdr:nvSpPr>
        <xdr:cNvPr id="369" name="普通建設事業費該当値テキスト"/>
        <xdr:cNvSpPr txBox="1"/>
      </xdr:nvSpPr>
      <xdr:spPr>
        <a:xfrm>
          <a:off x="10528300" y="991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17931</xdr:rowOff>
    </xdr:from>
    <xdr:to>
      <xdr:col>50</xdr:col>
      <xdr:colOff>165100</xdr:colOff>
      <xdr:row>58</xdr:row>
      <xdr:rowOff>119531</xdr:rowOff>
    </xdr:to>
    <xdr:sp macro="" textlink="">
      <xdr:nvSpPr>
        <xdr:cNvPr id="370" name="楕円 369"/>
        <xdr:cNvSpPr/>
      </xdr:nvSpPr>
      <xdr:spPr>
        <a:xfrm>
          <a:off x="9588500" y="996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110658</xdr:rowOff>
    </xdr:from>
    <xdr:ext cx="599010" cy="259045"/>
    <xdr:sp macro="" textlink="">
      <xdr:nvSpPr>
        <xdr:cNvPr id="371" name="テキスト ボックス 370"/>
        <xdr:cNvSpPr txBox="1"/>
      </xdr:nvSpPr>
      <xdr:spPr>
        <a:xfrm>
          <a:off x="9339795" y="1005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88337</xdr:rowOff>
    </xdr:from>
    <xdr:to>
      <xdr:col>46</xdr:col>
      <xdr:colOff>38100</xdr:colOff>
      <xdr:row>59</xdr:row>
      <xdr:rowOff>18487</xdr:rowOff>
    </xdr:to>
    <xdr:sp macro="" textlink="">
      <xdr:nvSpPr>
        <xdr:cNvPr id="372" name="楕円 371"/>
        <xdr:cNvSpPr/>
      </xdr:nvSpPr>
      <xdr:spPr>
        <a:xfrm>
          <a:off x="8699500" y="1003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9614</xdr:rowOff>
    </xdr:from>
    <xdr:ext cx="599010" cy="259045"/>
    <xdr:sp macro="" textlink="">
      <xdr:nvSpPr>
        <xdr:cNvPr id="373" name="テキスト ボックス 372"/>
        <xdr:cNvSpPr txBox="1"/>
      </xdr:nvSpPr>
      <xdr:spPr>
        <a:xfrm>
          <a:off x="8450795" y="10125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87335</xdr:rowOff>
    </xdr:from>
    <xdr:to>
      <xdr:col>41</xdr:col>
      <xdr:colOff>101600</xdr:colOff>
      <xdr:row>59</xdr:row>
      <xdr:rowOff>17485</xdr:rowOff>
    </xdr:to>
    <xdr:sp macro="" textlink="">
      <xdr:nvSpPr>
        <xdr:cNvPr id="374" name="楕円 373"/>
        <xdr:cNvSpPr/>
      </xdr:nvSpPr>
      <xdr:spPr>
        <a:xfrm>
          <a:off x="7810500" y="1003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8612</xdr:rowOff>
    </xdr:from>
    <xdr:ext cx="599010" cy="259045"/>
    <xdr:sp macro="" textlink="">
      <xdr:nvSpPr>
        <xdr:cNvPr id="375" name="テキスト ボックス 374"/>
        <xdr:cNvSpPr txBox="1"/>
      </xdr:nvSpPr>
      <xdr:spPr>
        <a:xfrm>
          <a:off x="7561795" y="1012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52706</xdr:rowOff>
    </xdr:from>
    <xdr:to>
      <xdr:col>36</xdr:col>
      <xdr:colOff>165100</xdr:colOff>
      <xdr:row>58</xdr:row>
      <xdr:rowOff>154306</xdr:rowOff>
    </xdr:to>
    <xdr:sp macro="" textlink="">
      <xdr:nvSpPr>
        <xdr:cNvPr id="376" name="楕円 375"/>
        <xdr:cNvSpPr/>
      </xdr:nvSpPr>
      <xdr:spPr>
        <a:xfrm>
          <a:off x="6921500" y="999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145433</xdr:rowOff>
    </xdr:from>
    <xdr:ext cx="599010" cy="259045"/>
    <xdr:sp macro="" textlink="">
      <xdr:nvSpPr>
        <xdr:cNvPr id="377" name="テキスト ボックス 376"/>
        <xdr:cNvSpPr txBox="1"/>
      </xdr:nvSpPr>
      <xdr:spPr>
        <a:xfrm>
          <a:off x="6672795" y="1008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1" name="直線コネクタ 400"/>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4" name="普通建設事業費 （ うち新規整備　）最大値テキスト"/>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5" name="直線コネクタ 404"/>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58114</xdr:rowOff>
    </xdr:from>
    <xdr:to>
      <xdr:col>55</xdr:col>
      <xdr:colOff>0</xdr:colOff>
      <xdr:row>78</xdr:row>
      <xdr:rowOff>137499</xdr:rowOff>
    </xdr:to>
    <xdr:cxnSp macro="">
      <xdr:nvCxnSpPr>
        <xdr:cNvPr id="406" name="直線コネクタ 405"/>
        <xdr:cNvCxnSpPr/>
      </xdr:nvCxnSpPr>
      <xdr:spPr>
        <a:xfrm flipV="1">
          <a:off x="9639300" y="13431214"/>
          <a:ext cx="838200" cy="7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167519</xdr:rowOff>
    </xdr:from>
    <xdr:ext cx="599010" cy="259045"/>
    <xdr:sp macro="" textlink="">
      <xdr:nvSpPr>
        <xdr:cNvPr id="407" name="普通建設事業費 （ うち新規整備　）平均値テキスト"/>
        <xdr:cNvSpPr txBox="1"/>
      </xdr:nvSpPr>
      <xdr:spPr>
        <a:xfrm>
          <a:off x="10528300" y="13197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8" name="フローチャート: 判断 407"/>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137499</xdr:rowOff>
    </xdr:from>
    <xdr:to>
      <xdr:col>50</xdr:col>
      <xdr:colOff>114300</xdr:colOff>
      <xdr:row>79</xdr:row>
      <xdr:rowOff>13528</xdr:rowOff>
    </xdr:to>
    <xdr:cxnSp macro="">
      <xdr:nvCxnSpPr>
        <xdr:cNvPr id="409" name="直線コネクタ 408"/>
        <xdr:cNvCxnSpPr/>
      </xdr:nvCxnSpPr>
      <xdr:spPr>
        <a:xfrm flipV="1">
          <a:off x="8750300" y="13510599"/>
          <a:ext cx="889000" cy="4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0" name="フローチャート: 判断 409"/>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74458</xdr:rowOff>
    </xdr:from>
    <xdr:ext cx="599010" cy="259045"/>
    <xdr:sp macro="" textlink="">
      <xdr:nvSpPr>
        <xdr:cNvPr id="411" name="テキスト ボックス 410"/>
        <xdr:cNvSpPr txBox="1"/>
      </xdr:nvSpPr>
      <xdr:spPr>
        <a:xfrm>
          <a:off x="9339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13528</xdr:rowOff>
    </xdr:from>
    <xdr:to>
      <xdr:col>45</xdr:col>
      <xdr:colOff>177800</xdr:colOff>
      <xdr:row>79</xdr:row>
      <xdr:rowOff>31344</xdr:rowOff>
    </xdr:to>
    <xdr:cxnSp macro="">
      <xdr:nvCxnSpPr>
        <xdr:cNvPr id="412" name="直線コネクタ 411"/>
        <xdr:cNvCxnSpPr/>
      </xdr:nvCxnSpPr>
      <xdr:spPr>
        <a:xfrm flipV="1">
          <a:off x="7861300" y="13558078"/>
          <a:ext cx="889000" cy="1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3" name="フローチャート: 判断 412"/>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4" name="テキスト ボックス 413"/>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17712</xdr:rowOff>
    </xdr:from>
    <xdr:to>
      <xdr:col>41</xdr:col>
      <xdr:colOff>50800</xdr:colOff>
      <xdr:row>79</xdr:row>
      <xdr:rowOff>31344</xdr:rowOff>
    </xdr:to>
    <xdr:cxnSp macro="">
      <xdr:nvCxnSpPr>
        <xdr:cNvPr id="415" name="直線コネクタ 414"/>
        <xdr:cNvCxnSpPr/>
      </xdr:nvCxnSpPr>
      <xdr:spPr>
        <a:xfrm>
          <a:off x="6972300" y="13562262"/>
          <a:ext cx="889000" cy="1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6" name="フローチャート: 判断 415"/>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138354</xdr:rowOff>
    </xdr:from>
    <xdr:ext cx="534377" cy="259045"/>
    <xdr:sp macro="" textlink="">
      <xdr:nvSpPr>
        <xdr:cNvPr id="417" name="テキスト ボックス 416"/>
        <xdr:cNvSpPr txBox="1"/>
      </xdr:nvSpPr>
      <xdr:spPr>
        <a:xfrm>
          <a:off x="7594111" y="131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24208</xdr:rowOff>
    </xdr:from>
    <xdr:to>
      <xdr:col>36</xdr:col>
      <xdr:colOff>165100</xdr:colOff>
      <xdr:row>78</xdr:row>
      <xdr:rowOff>125808</xdr:rowOff>
    </xdr:to>
    <xdr:sp macro="" textlink="">
      <xdr:nvSpPr>
        <xdr:cNvPr id="418" name="フローチャート: 判断 417"/>
        <xdr:cNvSpPr/>
      </xdr:nvSpPr>
      <xdr:spPr>
        <a:xfrm>
          <a:off x="6921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142335</xdr:rowOff>
    </xdr:from>
    <xdr:ext cx="534377" cy="259045"/>
    <xdr:sp macro="" textlink="">
      <xdr:nvSpPr>
        <xdr:cNvPr id="419" name="テキスト ボックス 418"/>
        <xdr:cNvSpPr txBox="1"/>
      </xdr:nvSpPr>
      <xdr:spPr>
        <a:xfrm>
          <a:off x="6705111" y="131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7314</xdr:rowOff>
    </xdr:from>
    <xdr:to>
      <xdr:col>55</xdr:col>
      <xdr:colOff>50800</xdr:colOff>
      <xdr:row>78</xdr:row>
      <xdr:rowOff>108914</xdr:rowOff>
    </xdr:to>
    <xdr:sp macro="" textlink="">
      <xdr:nvSpPr>
        <xdr:cNvPr id="425" name="楕円 424"/>
        <xdr:cNvSpPr/>
      </xdr:nvSpPr>
      <xdr:spPr>
        <a:xfrm>
          <a:off x="10426700" y="1338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157191</xdr:rowOff>
    </xdr:from>
    <xdr:ext cx="534377" cy="259045"/>
    <xdr:sp macro="" textlink="">
      <xdr:nvSpPr>
        <xdr:cNvPr id="426" name="普通建設事業費 （ うち新規整備　）該当値テキスト"/>
        <xdr:cNvSpPr txBox="1"/>
      </xdr:nvSpPr>
      <xdr:spPr>
        <a:xfrm>
          <a:off x="10528300" y="1335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86699</xdr:rowOff>
    </xdr:from>
    <xdr:to>
      <xdr:col>50</xdr:col>
      <xdr:colOff>165100</xdr:colOff>
      <xdr:row>79</xdr:row>
      <xdr:rowOff>16849</xdr:rowOff>
    </xdr:to>
    <xdr:sp macro="" textlink="">
      <xdr:nvSpPr>
        <xdr:cNvPr id="427" name="楕円 426"/>
        <xdr:cNvSpPr/>
      </xdr:nvSpPr>
      <xdr:spPr>
        <a:xfrm>
          <a:off x="9588500" y="1345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7976</xdr:rowOff>
    </xdr:from>
    <xdr:ext cx="534377" cy="259045"/>
    <xdr:sp macro="" textlink="">
      <xdr:nvSpPr>
        <xdr:cNvPr id="428" name="テキスト ボックス 427"/>
        <xdr:cNvSpPr txBox="1"/>
      </xdr:nvSpPr>
      <xdr:spPr>
        <a:xfrm>
          <a:off x="9372111" y="1355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134178</xdr:rowOff>
    </xdr:from>
    <xdr:to>
      <xdr:col>46</xdr:col>
      <xdr:colOff>38100</xdr:colOff>
      <xdr:row>79</xdr:row>
      <xdr:rowOff>64328</xdr:rowOff>
    </xdr:to>
    <xdr:sp macro="" textlink="">
      <xdr:nvSpPr>
        <xdr:cNvPr id="429" name="楕円 428"/>
        <xdr:cNvSpPr/>
      </xdr:nvSpPr>
      <xdr:spPr>
        <a:xfrm>
          <a:off x="8699500" y="1350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55455</xdr:rowOff>
    </xdr:from>
    <xdr:ext cx="534377" cy="259045"/>
    <xdr:sp macro="" textlink="">
      <xdr:nvSpPr>
        <xdr:cNvPr id="430" name="テキスト ボックス 429"/>
        <xdr:cNvSpPr txBox="1"/>
      </xdr:nvSpPr>
      <xdr:spPr>
        <a:xfrm>
          <a:off x="8483111" y="1360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151994</xdr:rowOff>
    </xdr:from>
    <xdr:to>
      <xdr:col>41</xdr:col>
      <xdr:colOff>101600</xdr:colOff>
      <xdr:row>79</xdr:row>
      <xdr:rowOff>82144</xdr:rowOff>
    </xdr:to>
    <xdr:sp macro="" textlink="">
      <xdr:nvSpPr>
        <xdr:cNvPr id="431" name="楕円 430"/>
        <xdr:cNvSpPr/>
      </xdr:nvSpPr>
      <xdr:spPr>
        <a:xfrm>
          <a:off x="7810500" y="135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73271</xdr:rowOff>
    </xdr:from>
    <xdr:ext cx="469744" cy="259045"/>
    <xdr:sp macro="" textlink="">
      <xdr:nvSpPr>
        <xdr:cNvPr id="432" name="テキスト ボックス 431"/>
        <xdr:cNvSpPr txBox="1"/>
      </xdr:nvSpPr>
      <xdr:spPr>
        <a:xfrm>
          <a:off x="7626428" y="1361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138362</xdr:rowOff>
    </xdr:from>
    <xdr:to>
      <xdr:col>36</xdr:col>
      <xdr:colOff>165100</xdr:colOff>
      <xdr:row>79</xdr:row>
      <xdr:rowOff>68512</xdr:rowOff>
    </xdr:to>
    <xdr:sp macro="" textlink="">
      <xdr:nvSpPr>
        <xdr:cNvPr id="433" name="楕円 432"/>
        <xdr:cNvSpPr/>
      </xdr:nvSpPr>
      <xdr:spPr>
        <a:xfrm>
          <a:off x="6921500" y="1351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59639</xdr:rowOff>
    </xdr:from>
    <xdr:ext cx="534377" cy="259045"/>
    <xdr:sp macro="" textlink="">
      <xdr:nvSpPr>
        <xdr:cNvPr id="434" name="テキスト ボックス 433"/>
        <xdr:cNvSpPr txBox="1"/>
      </xdr:nvSpPr>
      <xdr:spPr>
        <a:xfrm>
          <a:off x="6705111" y="1360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87319</xdr:rowOff>
    </xdr:from>
    <xdr:to>
      <xdr:col>55</xdr:col>
      <xdr:colOff>0</xdr:colOff>
      <xdr:row>98</xdr:row>
      <xdr:rowOff>100158</xdr:rowOff>
    </xdr:to>
    <xdr:cxnSp macro="">
      <xdr:nvCxnSpPr>
        <xdr:cNvPr id="463" name="直線コネクタ 462"/>
        <xdr:cNvCxnSpPr/>
      </xdr:nvCxnSpPr>
      <xdr:spPr>
        <a:xfrm flipV="1">
          <a:off x="9639300" y="16889419"/>
          <a:ext cx="8382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170353</xdr:rowOff>
    </xdr:from>
    <xdr:ext cx="599010" cy="259045"/>
    <xdr:sp macro="" textlink="">
      <xdr:nvSpPr>
        <xdr:cNvPr id="464" name="普通建設事業費 （ うち更新整備　）平均値テキスト"/>
        <xdr:cNvSpPr txBox="1"/>
      </xdr:nvSpPr>
      <xdr:spPr>
        <a:xfrm>
          <a:off x="10528300" y="16629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100158</xdr:rowOff>
    </xdr:from>
    <xdr:to>
      <xdr:col>50</xdr:col>
      <xdr:colOff>114300</xdr:colOff>
      <xdr:row>98</xdr:row>
      <xdr:rowOff>107286</xdr:rowOff>
    </xdr:to>
    <xdr:cxnSp macro="">
      <xdr:nvCxnSpPr>
        <xdr:cNvPr id="466" name="直線コネクタ 465"/>
        <xdr:cNvCxnSpPr/>
      </xdr:nvCxnSpPr>
      <xdr:spPr>
        <a:xfrm flipV="1">
          <a:off x="8750300" y="16902258"/>
          <a:ext cx="889000" cy="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118915</xdr:rowOff>
    </xdr:from>
    <xdr:ext cx="599010" cy="259045"/>
    <xdr:sp macro="" textlink="">
      <xdr:nvSpPr>
        <xdr:cNvPr id="468" name="テキスト ボックス 467"/>
        <xdr:cNvSpPr txBox="1"/>
      </xdr:nvSpPr>
      <xdr:spPr>
        <a:xfrm>
          <a:off x="9339795" y="1657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107286</xdr:rowOff>
    </xdr:from>
    <xdr:to>
      <xdr:col>45</xdr:col>
      <xdr:colOff>177800</xdr:colOff>
      <xdr:row>98</xdr:row>
      <xdr:rowOff>139711</xdr:rowOff>
    </xdr:to>
    <xdr:cxnSp macro="">
      <xdr:nvCxnSpPr>
        <xdr:cNvPr id="469" name="直線コネクタ 468"/>
        <xdr:cNvCxnSpPr/>
      </xdr:nvCxnSpPr>
      <xdr:spPr>
        <a:xfrm flipV="1">
          <a:off x="7861300" y="16909386"/>
          <a:ext cx="889000" cy="3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42504</xdr:rowOff>
    </xdr:from>
    <xdr:ext cx="599010" cy="259045"/>
    <xdr:sp macro="" textlink="">
      <xdr:nvSpPr>
        <xdr:cNvPr id="471" name="テキスト ボックス 470"/>
        <xdr:cNvSpPr txBox="1"/>
      </xdr:nvSpPr>
      <xdr:spPr>
        <a:xfrm>
          <a:off x="8450795" y="1650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135889</xdr:rowOff>
    </xdr:from>
    <xdr:to>
      <xdr:col>41</xdr:col>
      <xdr:colOff>50800</xdr:colOff>
      <xdr:row>98</xdr:row>
      <xdr:rowOff>139711</xdr:rowOff>
    </xdr:to>
    <xdr:cxnSp macro="">
      <xdr:nvCxnSpPr>
        <xdr:cNvPr id="472" name="直線コネクタ 471"/>
        <xdr:cNvCxnSpPr/>
      </xdr:nvCxnSpPr>
      <xdr:spPr>
        <a:xfrm>
          <a:off x="6972300" y="16937989"/>
          <a:ext cx="8890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3" name="フローチャート: 判断 472"/>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81112</xdr:rowOff>
    </xdr:from>
    <xdr:ext cx="599010" cy="259045"/>
    <xdr:sp macro="" textlink="">
      <xdr:nvSpPr>
        <xdr:cNvPr id="474" name="テキスト ボックス 473"/>
        <xdr:cNvSpPr txBox="1"/>
      </xdr:nvSpPr>
      <xdr:spPr>
        <a:xfrm>
          <a:off x="7561795" y="165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123165</xdr:rowOff>
    </xdr:from>
    <xdr:to>
      <xdr:col>36</xdr:col>
      <xdr:colOff>165100</xdr:colOff>
      <xdr:row>98</xdr:row>
      <xdr:rowOff>53315</xdr:rowOff>
    </xdr:to>
    <xdr:sp macro="" textlink="">
      <xdr:nvSpPr>
        <xdr:cNvPr id="475" name="フローチャート: 判断 474"/>
        <xdr:cNvSpPr/>
      </xdr:nvSpPr>
      <xdr:spPr>
        <a:xfrm>
          <a:off x="6921500" y="167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69842</xdr:rowOff>
    </xdr:from>
    <xdr:ext cx="599010" cy="259045"/>
    <xdr:sp macro="" textlink="">
      <xdr:nvSpPr>
        <xdr:cNvPr id="476" name="テキスト ボックス 475"/>
        <xdr:cNvSpPr txBox="1"/>
      </xdr:nvSpPr>
      <xdr:spPr>
        <a:xfrm>
          <a:off x="6672795" y="1652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36519</xdr:rowOff>
    </xdr:from>
    <xdr:to>
      <xdr:col>55</xdr:col>
      <xdr:colOff>50800</xdr:colOff>
      <xdr:row>98</xdr:row>
      <xdr:rowOff>138119</xdr:rowOff>
    </xdr:to>
    <xdr:sp macro="" textlink="">
      <xdr:nvSpPr>
        <xdr:cNvPr id="482" name="楕円 481"/>
        <xdr:cNvSpPr/>
      </xdr:nvSpPr>
      <xdr:spPr>
        <a:xfrm>
          <a:off x="10426700" y="1683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14946</xdr:rowOff>
    </xdr:from>
    <xdr:ext cx="599010" cy="259045"/>
    <xdr:sp macro="" textlink="">
      <xdr:nvSpPr>
        <xdr:cNvPr id="483" name="普通建設事業費 （ うち更新整備　）該当値テキスト"/>
        <xdr:cNvSpPr txBox="1"/>
      </xdr:nvSpPr>
      <xdr:spPr>
        <a:xfrm>
          <a:off x="10528300" y="16817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49358</xdr:rowOff>
    </xdr:from>
    <xdr:to>
      <xdr:col>50</xdr:col>
      <xdr:colOff>165100</xdr:colOff>
      <xdr:row>98</xdr:row>
      <xdr:rowOff>150958</xdr:rowOff>
    </xdr:to>
    <xdr:sp macro="" textlink="">
      <xdr:nvSpPr>
        <xdr:cNvPr id="484" name="楕円 483"/>
        <xdr:cNvSpPr/>
      </xdr:nvSpPr>
      <xdr:spPr>
        <a:xfrm>
          <a:off x="9588500" y="1685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142085</xdr:rowOff>
    </xdr:from>
    <xdr:ext cx="534377" cy="259045"/>
    <xdr:sp macro="" textlink="">
      <xdr:nvSpPr>
        <xdr:cNvPr id="485" name="テキスト ボックス 484"/>
        <xdr:cNvSpPr txBox="1"/>
      </xdr:nvSpPr>
      <xdr:spPr>
        <a:xfrm>
          <a:off x="9372111" y="1694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56486</xdr:rowOff>
    </xdr:from>
    <xdr:to>
      <xdr:col>46</xdr:col>
      <xdr:colOff>38100</xdr:colOff>
      <xdr:row>98</xdr:row>
      <xdr:rowOff>158086</xdr:rowOff>
    </xdr:to>
    <xdr:sp macro="" textlink="">
      <xdr:nvSpPr>
        <xdr:cNvPr id="486" name="楕円 485"/>
        <xdr:cNvSpPr/>
      </xdr:nvSpPr>
      <xdr:spPr>
        <a:xfrm>
          <a:off x="8699500" y="1685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149213</xdr:rowOff>
    </xdr:from>
    <xdr:ext cx="534377" cy="259045"/>
    <xdr:sp macro="" textlink="">
      <xdr:nvSpPr>
        <xdr:cNvPr id="487" name="テキスト ボックス 486"/>
        <xdr:cNvSpPr txBox="1"/>
      </xdr:nvSpPr>
      <xdr:spPr>
        <a:xfrm>
          <a:off x="8483111" y="1695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88911</xdr:rowOff>
    </xdr:from>
    <xdr:to>
      <xdr:col>41</xdr:col>
      <xdr:colOff>101600</xdr:colOff>
      <xdr:row>99</xdr:row>
      <xdr:rowOff>19061</xdr:rowOff>
    </xdr:to>
    <xdr:sp macro="" textlink="">
      <xdr:nvSpPr>
        <xdr:cNvPr id="488" name="楕円 487"/>
        <xdr:cNvSpPr/>
      </xdr:nvSpPr>
      <xdr:spPr>
        <a:xfrm>
          <a:off x="7810500" y="1689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10188</xdr:rowOff>
    </xdr:from>
    <xdr:ext cx="534377" cy="259045"/>
    <xdr:sp macro="" textlink="">
      <xdr:nvSpPr>
        <xdr:cNvPr id="489" name="テキスト ボックス 488"/>
        <xdr:cNvSpPr txBox="1"/>
      </xdr:nvSpPr>
      <xdr:spPr>
        <a:xfrm>
          <a:off x="7594111" y="1698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85089</xdr:rowOff>
    </xdr:from>
    <xdr:to>
      <xdr:col>36</xdr:col>
      <xdr:colOff>165100</xdr:colOff>
      <xdr:row>99</xdr:row>
      <xdr:rowOff>15239</xdr:rowOff>
    </xdr:to>
    <xdr:sp macro="" textlink="">
      <xdr:nvSpPr>
        <xdr:cNvPr id="490" name="楕円 489"/>
        <xdr:cNvSpPr/>
      </xdr:nvSpPr>
      <xdr:spPr>
        <a:xfrm>
          <a:off x="6921500" y="1688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6366</xdr:rowOff>
    </xdr:from>
    <xdr:ext cx="534377" cy="259045"/>
    <xdr:sp macro="" textlink="">
      <xdr:nvSpPr>
        <xdr:cNvPr id="491" name="テキスト ボックス 490"/>
        <xdr:cNvSpPr txBox="1"/>
      </xdr:nvSpPr>
      <xdr:spPr>
        <a:xfrm>
          <a:off x="6705111"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7" name="直線コネクタ 516"/>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0" name="災害復旧事業費最大値テキスト"/>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1" name="直線コネクタ 520"/>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2" name="直線コネクタ 521"/>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116904</xdr:rowOff>
    </xdr:from>
    <xdr:ext cx="534377" cy="259045"/>
    <xdr:sp macro="" textlink="">
      <xdr:nvSpPr>
        <xdr:cNvPr id="523" name="災害復旧事業費平均値テキスト"/>
        <xdr:cNvSpPr txBox="1"/>
      </xdr:nvSpPr>
      <xdr:spPr>
        <a:xfrm>
          <a:off x="16370300" y="64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4" name="フローチャート: 判断 523"/>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5" name="直線コネクタ 524"/>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6" name="フローチャート: 判断 525"/>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7" name="テキスト ボックス 526"/>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26426</xdr:rowOff>
    </xdr:from>
    <xdr:to>
      <xdr:col>76</xdr:col>
      <xdr:colOff>114300</xdr:colOff>
      <xdr:row>39</xdr:row>
      <xdr:rowOff>98878</xdr:rowOff>
    </xdr:to>
    <xdr:cxnSp macro="">
      <xdr:nvCxnSpPr>
        <xdr:cNvPr id="528" name="直線コネクタ 527"/>
        <xdr:cNvCxnSpPr/>
      </xdr:nvCxnSpPr>
      <xdr:spPr>
        <a:xfrm>
          <a:off x="13703300" y="6712976"/>
          <a:ext cx="889000" cy="7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29" name="フローチャート: 判断 528"/>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0" name="テキスト ボックス 529"/>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24159</xdr:rowOff>
    </xdr:from>
    <xdr:to>
      <xdr:col>71</xdr:col>
      <xdr:colOff>177800</xdr:colOff>
      <xdr:row>39</xdr:row>
      <xdr:rowOff>26426</xdr:rowOff>
    </xdr:to>
    <xdr:cxnSp macro="">
      <xdr:nvCxnSpPr>
        <xdr:cNvPr id="531" name="直線コネクタ 530"/>
        <xdr:cNvCxnSpPr/>
      </xdr:nvCxnSpPr>
      <xdr:spPr>
        <a:xfrm>
          <a:off x="12814300" y="6710709"/>
          <a:ext cx="8890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116038</xdr:rowOff>
    </xdr:from>
    <xdr:to>
      <xdr:col>72</xdr:col>
      <xdr:colOff>38100</xdr:colOff>
      <xdr:row>39</xdr:row>
      <xdr:rowOff>46188</xdr:rowOff>
    </xdr:to>
    <xdr:sp macro="" textlink="">
      <xdr:nvSpPr>
        <xdr:cNvPr id="532" name="フローチャート: 判断 531"/>
        <xdr:cNvSpPr/>
      </xdr:nvSpPr>
      <xdr:spPr>
        <a:xfrm>
          <a:off x="13652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62715</xdr:rowOff>
    </xdr:from>
    <xdr:ext cx="534377" cy="259045"/>
    <xdr:sp macro="" textlink="">
      <xdr:nvSpPr>
        <xdr:cNvPr id="533" name="テキスト ボックス 532"/>
        <xdr:cNvSpPr txBox="1"/>
      </xdr:nvSpPr>
      <xdr:spPr>
        <a:xfrm>
          <a:off x="13436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2189</xdr:rowOff>
    </xdr:from>
    <xdr:to>
      <xdr:col>67</xdr:col>
      <xdr:colOff>101600</xdr:colOff>
      <xdr:row>39</xdr:row>
      <xdr:rowOff>103789</xdr:rowOff>
    </xdr:to>
    <xdr:sp macro="" textlink="">
      <xdr:nvSpPr>
        <xdr:cNvPr id="534" name="フローチャート: 判断 533"/>
        <xdr:cNvSpPr/>
      </xdr:nvSpPr>
      <xdr:spPr>
        <a:xfrm>
          <a:off x="12763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94916</xdr:rowOff>
    </xdr:from>
    <xdr:ext cx="534377" cy="259045"/>
    <xdr:sp macro="" textlink="">
      <xdr:nvSpPr>
        <xdr:cNvPr id="535" name="テキスト ボックス 534"/>
        <xdr:cNvSpPr txBox="1"/>
      </xdr:nvSpPr>
      <xdr:spPr>
        <a:xfrm>
          <a:off x="12547111" y="678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1" name="楕円 540"/>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2"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3" name="楕円 542"/>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4" name="テキスト ボックス 543"/>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5" name="楕円 544"/>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6" name="テキスト ボックス 545"/>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147076</xdr:rowOff>
    </xdr:from>
    <xdr:to>
      <xdr:col>72</xdr:col>
      <xdr:colOff>38100</xdr:colOff>
      <xdr:row>39</xdr:row>
      <xdr:rowOff>77226</xdr:rowOff>
    </xdr:to>
    <xdr:sp macro="" textlink="">
      <xdr:nvSpPr>
        <xdr:cNvPr id="547" name="楕円 546"/>
        <xdr:cNvSpPr/>
      </xdr:nvSpPr>
      <xdr:spPr>
        <a:xfrm>
          <a:off x="13652500" y="666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68353</xdr:rowOff>
    </xdr:from>
    <xdr:ext cx="534377" cy="259045"/>
    <xdr:sp macro="" textlink="">
      <xdr:nvSpPr>
        <xdr:cNvPr id="548" name="テキスト ボックス 547"/>
        <xdr:cNvSpPr txBox="1"/>
      </xdr:nvSpPr>
      <xdr:spPr>
        <a:xfrm>
          <a:off x="13436111" y="675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144809</xdr:rowOff>
    </xdr:from>
    <xdr:to>
      <xdr:col>67</xdr:col>
      <xdr:colOff>101600</xdr:colOff>
      <xdr:row>39</xdr:row>
      <xdr:rowOff>74959</xdr:rowOff>
    </xdr:to>
    <xdr:sp macro="" textlink="">
      <xdr:nvSpPr>
        <xdr:cNvPr id="549" name="楕円 548"/>
        <xdr:cNvSpPr/>
      </xdr:nvSpPr>
      <xdr:spPr>
        <a:xfrm>
          <a:off x="12763500" y="665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91486</xdr:rowOff>
    </xdr:from>
    <xdr:ext cx="534377" cy="259045"/>
    <xdr:sp macro="" textlink="">
      <xdr:nvSpPr>
        <xdr:cNvPr id="550" name="テキスト ボックス 549"/>
        <xdr:cNvSpPr txBox="1"/>
      </xdr:nvSpPr>
      <xdr:spPr>
        <a:xfrm>
          <a:off x="12547111" y="643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1" name="直線コネクタ 620"/>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2" name="公債費最小値テキスト"/>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3" name="直線コネクタ 622"/>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4" name="公債費最大値テキスト"/>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5" name="直線コネクタ 624"/>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121949</xdr:rowOff>
    </xdr:from>
    <xdr:to>
      <xdr:col>85</xdr:col>
      <xdr:colOff>127000</xdr:colOff>
      <xdr:row>77</xdr:row>
      <xdr:rowOff>137382</xdr:rowOff>
    </xdr:to>
    <xdr:cxnSp macro="">
      <xdr:nvCxnSpPr>
        <xdr:cNvPr id="626" name="直線コネクタ 625"/>
        <xdr:cNvCxnSpPr/>
      </xdr:nvCxnSpPr>
      <xdr:spPr>
        <a:xfrm flipV="1">
          <a:off x="15481300" y="13323599"/>
          <a:ext cx="838200" cy="1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105059</xdr:rowOff>
    </xdr:from>
    <xdr:ext cx="599010" cy="259045"/>
    <xdr:sp macro="" textlink="">
      <xdr:nvSpPr>
        <xdr:cNvPr id="627" name="公債費平均値テキスト"/>
        <xdr:cNvSpPr txBox="1"/>
      </xdr:nvSpPr>
      <xdr:spPr>
        <a:xfrm>
          <a:off x="16370300" y="129638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8" name="フローチャート: 判断 627"/>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137382</xdr:rowOff>
    </xdr:from>
    <xdr:to>
      <xdr:col>81</xdr:col>
      <xdr:colOff>50800</xdr:colOff>
      <xdr:row>77</xdr:row>
      <xdr:rowOff>143427</xdr:rowOff>
    </xdr:to>
    <xdr:cxnSp macro="">
      <xdr:nvCxnSpPr>
        <xdr:cNvPr id="629" name="直線コネクタ 628"/>
        <xdr:cNvCxnSpPr/>
      </xdr:nvCxnSpPr>
      <xdr:spPr>
        <a:xfrm flipV="1">
          <a:off x="14592300" y="13339032"/>
          <a:ext cx="889000" cy="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0" name="フローチャート: 判断 629"/>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86372</xdr:rowOff>
    </xdr:from>
    <xdr:ext cx="599010" cy="259045"/>
    <xdr:sp macro="" textlink="">
      <xdr:nvSpPr>
        <xdr:cNvPr id="631" name="テキスト ボックス 630"/>
        <xdr:cNvSpPr txBox="1"/>
      </xdr:nvSpPr>
      <xdr:spPr>
        <a:xfrm>
          <a:off x="15181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143427</xdr:rowOff>
    </xdr:from>
    <xdr:to>
      <xdr:col>76</xdr:col>
      <xdr:colOff>114300</xdr:colOff>
      <xdr:row>77</xdr:row>
      <xdr:rowOff>150361</xdr:rowOff>
    </xdr:to>
    <xdr:cxnSp macro="">
      <xdr:nvCxnSpPr>
        <xdr:cNvPr id="632" name="直線コネクタ 631"/>
        <xdr:cNvCxnSpPr/>
      </xdr:nvCxnSpPr>
      <xdr:spPr>
        <a:xfrm flipV="1">
          <a:off x="13703300" y="13345077"/>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3" name="フローチャート: 判断 632"/>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90466</xdr:rowOff>
    </xdr:from>
    <xdr:ext cx="599010" cy="259045"/>
    <xdr:sp macro="" textlink="">
      <xdr:nvSpPr>
        <xdr:cNvPr id="634" name="テキスト ボックス 633"/>
        <xdr:cNvSpPr txBox="1"/>
      </xdr:nvSpPr>
      <xdr:spPr>
        <a:xfrm>
          <a:off x="14292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150361</xdr:rowOff>
    </xdr:from>
    <xdr:to>
      <xdr:col>71</xdr:col>
      <xdr:colOff>177800</xdr:colOff>
      <xdr:row>77</xdr:row>
      <xdr:rowOff>153707</xdr:rowOff>
    </xdr:to>
    <xdr:cxnSp macro="">
      <xdr:nvCxnSpPr>
        <xdr:cNvPr id="635" name="直線コネクタ 634"/>
        <xdr:cNvCxnSpPr/>
      </xdr:nvCxnSpPr>
      <xdr:spPr>
        <a:xfrm flipV="1">
          <a:off x="12814300" y="13352011"/>
          <a:ext cx="889000" cy="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6" name="フローチャート: 判断 635"/>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97091</xdr:rowOff>
    </xdr:from>
    <xdr:ext cx="599010" cy="259045"/>
    <xdr:sp macro="" textlink="">
      <xdr:nvSpPr>
        <xdr:cNvPr id="637" name="テキスト ボックス 636"/>
        <xdr:cNvSpPr txBox="1"/>
      </xdr:nvSpPr>
      <xdr:spPr>
        <a:xfrm>
          <a:off x="13403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169298</xdr:rowOff>
    </xdr:from>
    <xdr:to>
      <xdr:col>67</xdr:col>
      <xdr:colOff>101600</xdr:colOff>
      <xdr:row>77</xdr:row>
      <xdr:rowOff>99448</xdr:rowOff>
    </xdr:to>
    <xdr:sp macro="" textlink="">
      <xdr:nvSpPr>
        <xdr:cNvPr id="638" name="フローチャート: 判断 637"/>
        <xdr:cNvSpPr/>
      </xdr:nvSpPr>
      <xdr:spPr>
        <a:xfrm>
          <a:off x="12763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115975</xdr:rowOff>
    </xdr:from>
    <xdr:ext cx="599010" cy="259045"/>
    <xdr:sp macro="" textlink="">
      <xdr:nvSpPr>
        <xdr:cNvPr id="639" name="テキスト ボックス 638"/>
        <xdr:cNvSpPr txBox="1"/>
      </xdr:nvSpPr>
      <xdr:spPr>
        <a:xfrm>
          <a:off x="12514795" y="1297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71149</xdr:rowOff>
    </xdr:from>
    <xdr:to>
      <xdr:col>85</xdr:col>
      <xdr:colOff>177800</xdr:colOff>
      <xdr:row>78</xdr:row>
      <xdr:rowOff>1299</xdr:rowOff>
    </xdr:to>
    <xdr:sp macro="" textlink="">
      <xdr:nvSpPr>
        <xdr:cNvPr id="645" name="楕円 644"/>
        <xdr:cNvSpPr/>
      </xdr:nvSpPr>
      <xdr:spPr>
        <a:xfrm>
          <a:off x="16268700" y="1327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49576</xdr:rowOff>
    </xdr:from>
    <xdr:ext cx="534377" cy="259045"/>
    <xdr:sp macro="" textlink="">
      <xdr:nvSpPr>
        <xdr:cNvPr id="646" name="公債費該当値テキスト"/>
        <xdr:cNvSpPr txBox="1"/>
      </xdr:nvSpPr>
      <xdr:spPr>
        <a:xfrm>
          <a:off x="16370300" y="132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86582</xdr:rowOff>
    </xdr:from>
    <xdr:to>
      <xdr:col>81</xdr:col>
      <xdr:colOff>101600</xdr:colOff>
      <xdr:row>78</xdr:row>
      <xdr:rowOff>16732</xdr:rowOff>
    </xdr:to>
    <xdr:sp macro="" textlink="">
      <xdr:nvSpPr>
        <xdr:cNvPr id="647" name="楕円 646"/>
        <xdr:cNvSpPr/>
      </xdr:nvSpPr>
      <xdr:spPr>
        <a:xfrm>
          <a:off x="15430500" y="1328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7859</xdr:rowOff>
    </xdr:from>
    <xdr:ext cx="534377" cy="259045"/>
    <xdr:sp macro="" textlink="">
      <xdr:nvSpPr>
        <xdr:cNvPr id="648" name="テキスト ボックス 647"/>
        <xdr:cNvSpPr txBox="1"/>
      </xdr:nvSpPr>
      <xdr:spPr>
        <a:xfrm>
          <a:off x="15214111" y="1338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92627</xdr:rowOff>
    </xdr:from>
    <xdr:to>
      <xdr:col>76</xdr:col>
      <xdr:colOff>165100</xdr:colOff>
      <xdr:row>78</xdr:row>
      <xdr:rowOff>22777</xdr:rowOff>
    </xdr:to>
    <xdr:sp macro="" textlink="">
      <xdr:nvSpPr>
        <xdr:cNvPr id="649" name="楕円 648"/>
        <xdr:cNvSpPr/>
      </xdr:nvSpPr>
      <xdr:spPr>
        <a:xfrm>
          <a:off x="14541500" y="1329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13904</xdr:rowOff>
    </xdr:from>
    <xdr:ext cx="534377" cy="259045"/>
    <xdr:sp macro="" textlink="">
      <xdr:nvSpPr>
        <xdr:cNvPr id="650" name="テキスト ボックス 649"/>
        <xdr:cNvSpPr txBox="1"/>
      </xdr:nvSpPr>
      <xdr:spPr>
        <a:xfrm>
          <a:off x="14325111" y="133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99561</xdr:rowOff>
    </xdr:from>
    <xdr:to>
      <xdr:col>72</xdr:col>
      <xdr:colOff>38100</xdr:colOff>
      <xdr:row>78</xdr:row>
      <xdr:rowOff>29711</xdr:rowOff>
    </xdr:to>
    <xdr:sp macro="" textlink="">
      <xdr:nvSpPr>
        <xdr:cNvPr id="651" name="楕円 650"/>
        <xdr:cNvSpPr/>
      </xdr:nvSpPr>
      <xdr:spPr>
        <a:xfrm>
          <a:off x="13652500" y="133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20838</xdr:rowOff>
    </xdr:from>
    <xdr:ext cx="534377" cy="259045"/>
    <xdr:sp macro="" textlink="">
      <xdr:nvSpPr>
        <xdr:cNvPr id="652" name="テキスト ボックス 651"/>
        <xdr:cNvSpPr txBox="1"/>
      </xdr:nvSpPr>
      <xdr:spPr>
        <a:xfrm>
          <a:off x="13436111" y="1339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102907</xdr:rowOff>
    </xdr:from>
    <xdr:to>
      <xdr:col>67</xdr:col>
      <xdr:colOff>101600</xdr:colOff>
      <xdr:row>78</xdr:row>
      <xdr:rowOff>33057</xdr:rowOff>
    </xdr:to>
    <xdr:sp macro="" textlink="">
      <xdr:nvSpPr>
        <xdr:cNvPr id="653" name="楕円 652"/>
        <xdr:cNvSpPr/>
      </xdr:nvSpPr>
      <xdr:spPr>
        <a:xfrm>
          <a:off x="12763500" y="1330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24184</xdr:rowOff>
    </xdr:from>
    <xdr:ext cx="534377" cy="259045"/>
    <xdr:sp macro="" textlink="">
      <xdr:nvSpPr>
        <xdr:cNvPr id="654" name="テキスト ボックス 653"/>
        <xdr:cNvSpPr txBox="1"/>
      </xdr:nvSpPr>
      <xdr:spPr>
        <a:xfrm>
          <a:off x="12547111" y="133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6" name="直線コネクタ 675"/>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7" name="積立金最小値テキスト"/>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8" name="直線コネクタ 677"/>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79" name="積立金最大値テキスト"/>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0" name="直線コネクタ 679"/>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128164</xdr:rowOff>
    </xdr:from>
    <xdr:to>
      <xdr:col>85</xdr:col>
      <xdr:colOff>127000</xdr:colOff>
      <xdr:row>97</xdr:row>
      <xdr:rowOff>133841</xdr:rowOff>
    </xdr:to>
    <xdr:cxnSp macro="">
      <xdr:nvCxnSpPr>
        <xdr:cNvPr id="681" name="直線コネクタ 680"/>
        <xdr:cNvCxnSpPr/>
      </xdr:nvCxnSpPr>
      <xdr:spPr>
        <a:xfrm flipV="1">
          <a:off x="15481300" y="16758814"/>
          <a:ext cx="8382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4404</xdr:rowOff>
    </xdr:from>
    <xdr:ext cx="599010" cy="259045"/>
    <xdr:sp macro="" textlink="">
      <xdr:nvSpPr>
        <xdr:cNvPr id="682" name="積立金平均値テキスト"/>
        <xdr:cNvSpPr txBox="1"/>
      </xdr:nvSpPr>
      <xdr:spPr>
        <a:xfrm>
          <a:off x="16370300" y="16463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3" name="フローチャート: 判断 682"/>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12043</xdr:rowOff>
    </xdr:from>
    <xdr:to>
      <xdr:col>81</xdr:col>
      <xdr:colOff>50800</xdr:colOff>
      <xdr:row>97</xdr:row>
      <xdr:rowOff>133841</xdr:rowOff>
    </xdr:to>
    <xdr:cxnSp macro="">
      <xdr:nvCxnSpPr>
        <xdr:cNvPr id="684" name="直線コネクタ 683"/>
        <xdr:cNvCxnSpPr/>
      </xdr:nvCxnSpPr>
      <xdr:spPr>
        <a:xfrm>
          <a:off x="14592300" y="16642693"/>
          <a:ext cx="889000" cy="12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5" name="フローチャート: 判断 684"/>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138513</xdr:rowOff>
    </xdr:from>
    <xdr:ext cx="599010" cy="259045"/>
    <xdr:sp macro="" textlink="">
      <xdr:nvSpPr>
        <xdr:cNvPr id="686" name="テキスト ボックス 685"/>
        <xdr:cNvSpPr txBox="1"/>
      </xdr:nvSpPr>
      <xdr:spPr>
        <a:xfrm>
          <a:off x="15181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12043</xdr:rowOff>
    </xdr:from>
    <xdr:to>
      <xdr:col>76</xdr:col>
      <xdr:colOff>114300</xdr:colOff>
      <xdr:row>98</xdr:row>
      <xdr:rowOff>164</xdr:rowOff>
    </xdr:to>
    <xdr:cxnSp macro="">
      <xdr:nvCxnSpPr>
        <xdr:cNvPr id="687" name="直線コネクタ 686"/>
        <xdr:cNvCxnSpPr/>
      </xdr:nvCxnSpPr>
      <xdr:spPr>
        <a:xfrm flipV="1">
          <a:off x="13703300" y="16642693"/>
          <a:ext cx="889000" cy="15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8" name="フローチャート: 判断 687"/>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70265</xdr:rowOff>
    </xdr:from>
    <xdr:ext cx="599010" cy="259045"/>
    <xdr:sp macro="" textlink="">
      <xdr:nvSpPr>
        <xdr:cNvPr id="689" name="テキスト ボックス 688"/>
        <xdr:cNvSpPr txBox="1"/>
      </xdr:nvSpPr>
      <xdr:spPr>
        <a:xfrm>
          <a:off x="14292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164</xdr:rowOff>
    </xdr:from>
    <xdr:to>
      <xdr:col>71</xdr:col>
      <xdr:colOff>177800</xdr:colOff>
      <xdr:row>98</xdr:row>
      <xdr:rowOff>41700</xdr:rowOff>
    </xdr:to>
    <xdr:cxnSp macro="">
      <xdr:nvCxnSpPr>
        <xdr:cNvPr id="690" name="直線コネクタ 689"/>
        <xdr:cNvCxnSpPr/>
      </xdr:nvCxnSpPr>
      <xdr:spPr>
        <a:xfrm flipV="1">
          <a:off x="12814300" y="16802264"/>
          <a:ext cx="889000" cy="4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91" name="フローチャート: 判断 690"/>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113118</xdr:rowOff>
    </xdr:from>
    <xdr:ext cx="599010" cy="259045"/>
    <xdr:sp macro="" textlink="">
      <xdr:nvSpPr>
        <xdr:cNvPr id="692" name="テキスト ボックス 691"/>
        <xdr:cNvSpPr txBox="1"/>
      </xdr:nvSpPr>
      <xdr:spPr>
        <a:xfrm>
          <a:off x="13403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132335</xdr:rowOff>
    </xdr:from>
    <xdr:to>
      <xdr:col>67</xdr:col>
      <xdr:colOff>101600</xdr:colOff>
      <xdr:row>98</xdr:row>
      <xdr:rowOff>62485</xdr:rowOff>
    </xdr:to>
    <xdr:sp macro="" textlink="">
      <xdr:nvSpPr>
        <xdr:cNvPr id="693" name="フローチャート: 判断 692"/>
        <xdr:cNvSpPr/>
      </xdr:nvSpPr>
      <xdr:spPr>
        <a:xfrm>
          <a:off x="12763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79012</xdr:rowOff>
    </xdr:from>
    <xdr:ext cx="534377" cy="259045"/>
    <xdr:sp macro="" textlink="">
      <xdr:nvSpPr>
        <xdr:cNvPr id="694" name="テキスト ボックス 693"/>
        <xdr:cNvSpPr txBox="1"/>
      </xdr:nvSpPr>
      <xdr:spPr>
        <a:xfrm>
          <a:off x="12547111" y="1653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77364</xdr:rowOff>
    </xdr:from>
    <xdr:to>
      <xdr:col>85</xdr:col>
      <xdr:colOff>177800</xdr:colOff>
      <xdr:row>98</xdr:row>
      <xdr:rowOff>7514</xdr:rowOff>
    </xdr:to>
    <xdr:sp macro="" textlink="">
      <xdr:nvSpPr>
        <xdr:cNvPr id="700" name="楕円 699"/>
        <xdr:cNvSpPr/>
      </xdr:nvSpPr>
      <xdr:spPr>
        <a:xfrm>
          <a:off x="16268700" y="1670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55791</xdr:rowOff>
    </xdr:from>
    <xdr:ext cx="534377" cy="259045"/>
    <xdr:sp macro="" textlink="">
      <xdr:nvSpPr>
        <xdr:cNvPr id="701" name="積立金該当値テキスト"/>
        <xdr:cNvSpPr txBox="1"/>
      </xdr:nvSpPr>
      <xdr:spPr>
        <a:xfrm>
          <a:off x="16370300" y="166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83041</xdr:rowOff>
    </xdr:from>
    <xdr:to>
      <xdr:col>81</xdr:col>
      <xdr:colOff>101600</xdr:colOff>
      <xdr:row>98</xdr:row>
      <xdr:rowOff>13191</xdr:rowOff>
    </xdr:to>
    <xdr:sp macro="" textlink="">
      <xdr:nvSpPr>
        <xdr:cNvPr id="702" name="楕円 701"/>
        <xdr:cNvSpPr/>
      </xdr:nvSpPr>
      <xdr:spPr>
        <a:xfrm>
          <a:off x="15430500" y="1671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4318</xdr:rowOff>
    </xdr:from>
    <xdr:ext cx="534377" cy="259045"/>
    <xdr:sp macro="" textlink="">
      <xdr:nvSpPr>
        <xdr:cNvPr id="703" name="テキスト ボックス 702"/>
        <xdr:cNvSpPr txBox="1"/>
      </xdr:nvSpPr>
      <xdr:spPr>
        <a:xfrm>
          <a:off x="15214111" y="168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132693</xdr:rowOff>
    </xdr:from>
    <xdr:to>
      <xdr:col>76</xdr:col>
      <xdr:colOff>165100</xdr:colOff>
      <xdr:row>97</xdr:row>
      <xdr:rowOff>62843</xdr:rowOff>
    </xdr:to>
    <xdr:sp macro="" textlink="">
      <xdr:nvSpPr>
        <xdr:cNvPr id="704" name="楕円 703"/>
        <xdr:cNvSpPr/>
      </xdr:nvSpPr>
      <xdr:spPr>
        <a:xfrm>
          <a:off x="14541500" y="1659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53970</xdr:rowOff>
    </xdr:from>
    <xdr:ext cx="599010" cy="259045"/>
    <xdr:sp macro="" textlink="">
      <xdr:nvSpPr>
        <xdr:cNvPr id="705" name="テキスト ボックス 704"/>
        <xdr:cNvSpPr txBox="1"/>
      </xdr:nvSpPr>
      <xdr:spPr>
        <a:xfrm>
          <a:off x="14292795" y="16684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120814</xdr:rowOff>
    </xdr:from>
    <xdr:to>
      <xdr:col>72</xdr:col>
      <xdr:colOff>38100</xdr:colOff>
      <xdr:row>98</xdr:row>
      <xdr:rowOff>50964</xdr:rowOff>
    </xdr:to>
    <xdr:sp macro="" textlink="">
      <xdr:nvSpPr>
        <xdr:cNvPr id="706" name="楕円 705"/>
        <xdr:cNvSpPr/>
      </xdr:nvSpPr>
      <xdr:spPr>
        <a:xfrm>
          <a:off x="13652500" y="1675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42091</xdr:rowOff>
    </xdr:from>
    <xdr:ext cx="534377" cy="259045"/>
    <xdr:sp macro="" textlink="">
      <xdr:nvSpPr>
        <xdr:cNvPr id="707" name="テキスト ボックス 706"/>
        <xdr:cNvSpPr txBox="1"/>
      </xdr:nvSpPr>
      <xdr:spPr>
        <a:xfrm>
          <a:off x="13436111" y="1684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162350</xdr:rowOff>
    </xdr:from>
    <xdr:to>
      <xdr:col>67</xdr:col>
      <xdr:colOff>101600</xdr:colOff>
      <xdr:row>98</xdr:row>
      <xdr:rowOff>92500</xdr:rowOff>
    </xdr:to>
    <xdr:sp macro="" textlink="">
      <xdr:nvSpPr>
        <xdr:cNvPr id="708" name="楕円 707"/>
        <xdr:cNvSpPr/>
      </xdr:nvSpPr>
      <xdr:spPr>
        <a:xfrm>
          <a:off x="12763500" y="1679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83627</xdr:rowOff>
    </xdr:from>
    <xdr:ext cx="534377" cy="259045"/>
    <xdr:sp macro="" textlink="">
      <xdr:nvSpPr>
        <xdr:cNvPr id="709" name="テキスト ボックス 708"/>
        <xdr:cNvSpPr txBox="1"/>
      </xdr:nvSpPr>
      <xdr:spPr>
        <a:xfrm>
          <a:off x="12547111" y="1688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1" name="直線コネクタ 730"/>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4" name="投資及び出資金最大値テキスト"/>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5" name="直線コネクタ 734"/>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7" name="投資及び出資金平均値テキスト"/>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8" name="フローチャート: 判断 737"/>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0" name="フローチャート: 判断 739"/>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1" name="テキスト ボックス 740"/>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127767</xdr:rowOff>
    </xdr:from>
    <xdr:to>
      <xdr:col>107</xdr:col>
      <xdr:colOff>50800</xdr:colOff>
      <xdr:row>38</xdr:row>
      <xdr:rowOff>139700</xdr:rowOff>
    </xdr:to>
    <xdr:cxnSp macro="">
      <xdr:nvCxnSpPr>
        <xdr:cNvPr id="742" name="直線コネクタ 741"/>
        <xdr:cNvCxnSpPr/>
      </xdr:nvCxnSpPr>
      <xdr:spPr>
        <a:xfrm>
          <a:off x="19545300" y="6642867"/>
          <a:ext cx="8890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3" name="フローチャート: 判断 742"/>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4" name="テキスト ボックス 743"/>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127767</xdr:rowOff>
    </xdr:from>
    <xdr:to>
      <xdr:col>102</xdr:col>
      <xdr:colOff>114300</xdr:colOff>
      <xdr:row>38</xdr:row>
      <xdr:rowOff>139700</xdr:rowOff>
    </xdr:to>
    <xdr:cxnSp macro="">
      <xdr:nvCxnSpPr>
        <xdr:cNvPr id="745" name="直線コネクタ 744"/>
        <xdr:cNvCxnSpPr/>
      </xdr:nvCxnSpPr>
      <xdr:spPr>
        <a:xfrm flipV="1">
          <a:off x="18656300" y="6642867"/>
          <a:ext cx="8890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6" name="フローチャート: 判断 745"/>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164508</xdr:rowOff>
    </xdr:from>
    <xdr:ext cx="378565" cy="259045"/>
    <xdr:sp macro="" textlink="">
      <xdr:nvSpPr>
        <xdr:cNvPr id="747" name="テキスト ボックス 746"/>
        <xdr:cNvSpPr txBox="1"/>
      </xdr:nvSpPr>
      <xdr:spPr>
        <a:xfrm>
          <a:off x="19356017" y="633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78659</xdr:rowOff>
    </xdr:from>
    <xdr:to>
      <xdr:col>98</xdr:col>
      <xdr:colOff>38100</xdr:colOff>
      <xdr:row>39</xdr:row>
      <xdr:rowOff>8809</xdr:rowOff>
    </xdr:to>
    <xdr:sp macro="" textlink="">
      <xdr:nvSpPr>
        <xdr:cNvPr id="748" name="フローチャート: 判断 747"/>
        <xdr:cNvSpPr/>
      </xdr:nvSpPr>
      <xdr:spPr>
        <a:xfrm>
          <a:off x="18605500" y="659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25336</xdr:rowOff>
    </xdr:from>
    <xdr:ext cx="378565" cy="259045"/>
    <xdr:sp macro="" textlink="">
      <xdr:nvSpPr>
        <xdr:cNvPr id="749" name="テキスト ボックス 748"/>
        <xdr:cNvSpPr txBox="1"/>
      </xdr:nvSpPr>
      <xdr:spPr>
        <a:xfrm>
          <a:off x="18467017" y="6368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6" name="投資及び出資金該当値テキスト"/>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76967</xdr:rowOff>
    </xdr:from>
    <xdr:to>
      <xdr:col>102</xdr:col>
      <xdr:colOff>165100</xdr:colOff>
      <xdr:row>39</xdr:row>
      <xdr:rowOff>7117</xdr:rowOff>
    </xdr:to>
    <xdr:sp macro="" textlink="">
      <xdr:nvSpPr>
        <xdr:cNvPr id="761" name="楕円 760"/>
        <xdr:cNvSpPr/>
      </xdr:nvSpPr>
      <xdr:spPr>
        <a:xfrm>
          <a:off x="19494500" y="659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169694</xdr:rowOff>
    </xdr:from>
    <xdr:ext cx="378565" cy="259045"/>
    <xdr:sp macro="" textlink="">
      <xdr:nvSpPr>
        <xdr:cNvPr id="762" name="テキスト ボックス 761"/>
        <xdr:cNvSpPr txBox="1"/>
      </xdr:nvSpPr>
      <xdr:spPr>
        <a:xfrm>
          <a:off x="19356017" y="6684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6" name="直線コネクタ 785"/>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89" name="貸付金最大値テキスト"/>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0" name="直線コネクタ 789"/>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70686</xdr:rowOff>
    </xdr:from>
    <xdr:to>
      <xdr:col>116</xdr:col>
      <xdr:colOff>63500</xdr:colOff>
      <xdr:row>58</xdr:row>
      <xdr:rowOff>71577</xdr:rowOff>
    </xdr:to>
    <xdr:cxnSp macro="">
      <xdr:nvCxnSpPr>
        <xdr:cNvPr id="791" name="直線コネクタ 790"/>
        <xdr:cNvCxnSpPr/>
      </xdr:nvCxnSpPr>
      <xdr:spPr>
        <a:xfrm flipV="1">
          <a:off x="21323300" y="10014786"/>
          <a:ext cx="8382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98815</xdr:rowOff>
    </xdr:from>
    <xdr:ext cx="469744" cy="259045"/>
    <xdr:sp macro="" textlink="">
      <xdr:nvSpPr>
        <xdr:cNvPr id="792" name="貸付金平均値テキスト"/>
        <xdr:cNvSpPr txBox="1"/>
      </xdr:nvSpPr>
      <xdr:spPr>
        <a:xfrm>
          <a:off x="22212300" y="9700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3" name="フローチャート: 判断 792"/>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71577</xdr:rowOff>
    </xdr:from>
    <xdr:to>
      <xdr:col>111</xdr:col>
      <xdr:colOff>177800</xdr:colOff>
      <xdr:row>58</xdr:row>
      <xdr:rowOff>72880</xdr:rowOff>
    </xdr:to>
    <xdr:cxnSp macro="">
      <xdr:nvCxnSpPr>
        <xdr:cNvPr id="794" name="直線コネクタ 793"/>
        <xdr:cNvCxnSpPr/>
      </xdr:nvCxnSpPr>
      <xdr:spPr>
        <a:xfrm flipV="1">
          <a:off x="20434300" y="10015677"/>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5" name="フローチャート: 判断 794"/>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76725</xdr:rowOff>
    </xdr:from>
    <xdr:ext cx="469744" cy="259045"/>
    <xdr:sp macro="" textlink="">
      <xdr:nvSpPr>
        <xdr:cNvPr id="796" name="テキスト ボックス 795"/>
        <xdr:cNvSpPr txBox="1"/>
      </xdr:nvSpPr>
      <xdr:spPr>
        <a:xfrm>
          <a:off x="21088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72880</xdr:rowOff>
    </xdr:from>
    <xdr:to>
      <xdr:col>107</xdr:col>
      <xdr:colOff>50800</xdr:colOff>
      <xdr:row>58</xdr:row>
      <xdr:rowOff>73909</xdr:rowOff>
    </xdr:to>
    <xdr:cxnSp macro="">
      <xdr:nvCxnSpPr>
        <xdr:cNvPr id="797" name="直線コネクタ 796"/>
        <xdr:cNvCxnSpPr/>
      </xdr:nvCxnSpPr>
      <xdr:spPr>
        <a:xfrm flipV="1">
          <a:off x="19545300" y="10016980"/>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798" name="フローチャート: 判断 797"/>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64586</xdr:rowOff>
    </xdr:from>
    <xdr:ext cx="469744" cy="259045"/>
    <xdr:sp macro="" textlink="">
      <xdr:nvSpPr>
        <xdr:cNvPr id="799" name="テキスト ボックス 798"/>
        <xdr:cNvSpPr txBox="1"/>
      </xdr:nvSpPr>
      <xdr:spPr>
        <a:xfrm>
          <a:off x="20199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73909</xdr:rowOff>
    </xdr:from>
    <xdr:to>
      <xdr:col>102</xdr:col>
      <xdr:colOff>114300</xdr:colOff>
      <xdr:row>58</xdr:row>
      <xdr:rowOff>74686</xdr:rowOff>
    </xdr:to>
    <xdr:cxnSp macro="">
      <xdr:nvCxnSpPr>
        <xdr:cNvPr id="800" name="直線コネクタ 799"/>
        <xdr:cNvCxnSpPr/>
      </xdr:nvCxnSpPr>
      <xdr:spPr>
        <a:xfrm flipV="1">
          <a:off x="18656300" y="10018009"/>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801" name="フローチャート: 判断 800"/>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10568</xdr:rowOff>
    </xdr:from>
    <xdr:ext cx="469744" cy="259045"/>
    <xdr:sp macro="" textlink="">
      <xdr:nvSpPr>
        <xdr:cNvPr id="802" name="テキスト ボックス 801"/>
        <xdr:cNvSpPr txBox="1"/>
      </xdr:nvSpPr>
      <xdr:spPr>
        <a:xfrm>
          <a:off x="19310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10193</xdr:rowOff>
    </xdr:from>
    <xdr:to>
      <xdr:col>98</xdr:col>
      <xdr:colOff>38100</xdr:colOff>
      <xdr:row>57</xdr:row>
      <xdr:rowOff>111793</xdr:rowOff>
    </xdr:to>
    <xdr:sp macro="" textlink="">
      <xdr:nvSpPr>
        <xdr:cNvPr id="803" name="フローチャート: 判断 802"/>
        <xdr:cNvSpPr/>
      </xdr:nvSpPr>
      <xdr:spPr>
        <a:xfrm>
          <a:off x="18605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128320</xdr:rowOff>
    </xdr:from>
    <xdr:ext cx="534377" cy="259045"/>
    <xdr:sp macro="" textlink="">
      <xdr:nvSpPr>
        <xdr:cNvPr id="804" name="テキスト ボックス 803"/>
        <xdr:cNvSpPr txBox="1"/>
      </xdr:nvSpPr>
      <xdr:spPr>
        <a:xfrm>
          <a:off x="18389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19886</xdr:rowOff>
    </xdr:from>
    <xdr:to>
      <xdr:col>116</xdr:col>
      <xdr:colOff>114300</xdr:colOff>
      <xdr:row>58</xdr:row>
      <xdr:rowOff>121486</xdr:rowOff>
    </xdr:to>
    <xdr:sp macro="" textlink="">
      <xdr:nvSpPr>
        <xdr:cNvPr id="810" name="楕円 809"/>
        <xdr:cNvSpPr/>
      </xdr:nvSpPr>
      <xdr:spPr>
        <a:xfrm>
          <a:off x="22110700" y="99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106263</xdr:rowOff>
    </xdr:from>
    <xdr:ext cx="469744" cy="259045"/>
    <xdr:sp macro="" textlink="">
      <xdr:nvSpPr>
        <xdr:cNvPr id="811" name="貸付金該当値テキスト"/>
        <xdr:cNvSpPr txBox="1"/>
      </xdr:nvSpPr>
      <xdr:spPr>
        <a:xfrm>
          <a:off x="22212300" y="987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20777</xdr:rowOff>
    </xdr:from>
    <xdr:to>
      <xdr:col>112</xdr:col>
      <xdr:colOff>38100</xdr:colOff>
      <xdr:row>58</xdr:row>
      <xdr:rowOff>122377</xdr:rowOff>
    </xdr:to>
    <xdr:sp macro="" textlink="">
      <xdr:nvSpPr>
        <xdr:cNvPr id="812" name="楕円 811"/>
        <xdr:cNvSpPr/>
      </xdr:nvSpPr>
      <xdr:spPr>
        <a:xfrm>
          <a:off x="21272500" y="99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113504</xdr:rowOff>
    </xdr:from>
    <xdr:ext cx="469744" cy="259045"/>
    <xdr:sp macro="" textlink="">
      <xdr:nvSpPr>
        <xdr:cNvPr id="813" name="テキスト ボックス 812"/>
        <xdr:cNvSpPr txBox="1"/>
      </xdr:nvSpPr>
      <xdr:spPr>
        <a:xfrm>
          <a:off x="21088428" y="10057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22080</xdr:rowOff>
    </xdr:from>
    <xdr:to>
      <xdr:col>107</xdr:col>
      <xdr:colOff>101600</xdr:colOff>
      <xdr:row>58</xdr:row>
      <xdr:rowOff>123680</xdr:rowOff>
    </xdr:to>
    <xdr:sp macro="" textlink="">
      <xdr:nvSpPr>
        <xdr:cNvPr id="814" name="楕円 813"/>
        <xdr:cNvSpPr/>
      </xdr:nvSpPr>
      <xdr:spPr>
        <a:xfrm>
          <a:off x="20383500" y="99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114807</xdr:rowOff>
    </xdr:from>
    <xdr:ext cx="469744" cy="259045"/>
    <xdr:sp macro="" textlink="">
      <xdr:nvSpPr>
        <xdr:cNvPr id="815" name="テキスト ボックス 814"/>
        <xdr:cNvSpPr txBox="1"/>
      </xdr:nvSpPr>
      <xdr:spPr>
        <a:xfrm>
          <a:off x="20199428" y="100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23109</xdr:rowOff>
    </xdr:from>
    <xdr:to>
      <xdr:col>102</xdr:col>
      <xdr:colOff>165100</xdr:colOff>
      <xdr:row>58</xdr:row>
      <xdr:rowOff>124709</xdr:rowOff>
    </xdr:to>
    <xdr:sp macro="" textlink="">
      <xdr:nvSpPr>
        <xdr:cNvPr id="816" name="楕円 815"/>
        <xdr:cNvSpPr/>
      </xdr:nvSpPr>
      <xdr:spPr>
        <a:xfrm>
          <a:off x="19494500" y="996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115836</xdr:rowOff>
    </xdr:from>
    <xdr:ext cx="469744" cy="259045"/>
    <xdr:sp macro="" textlink="">
      <xdr:nvSpPr>
        <xdr:cNvPr id="817" name="テキスト ボックス 816"/>
        <xdr:cNvSpPr txBox="1"/>
      </xdr:nvSpPr>
      <xdr:spPr>
        <a:xfrm>
          <a:off x="19310428" y="100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23886</xdr:rowOff>
    </xdr:from>
    <xdr:to>
      <xdr:col>98</xdr:col>
      <xdr:colOff>38100</xdr:colOff>
      <xdr:row>58</xdr:row>
      <xdr:rowOff>125486</xdr:rowOff>
    </xdr:to>
    <xdr:sp macro="" textlink="">
      <xdr:nvSpPr>
        <xdr:cNvPr id="818" name="楕円 817"/>
        <xdr:cNvSpPr/>
      </xdr:nvSpPr>
      <xdr:spPr>
        <a:xfrm>
          <a:off x="18605500" y="996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116613</xdr:rowOff>
    </xdr:from>
    <xdr:ext cx="469744" cy="259045"/>
    <xdr:sp macro="" textlink="">
      <xdr:nvSpPr>
        <xdr:cNvPr id="819" name="テキスト ボックス 818"/>
        <xdr:cNvSpPr txBox="1"/>
      </xdr:nvSpPr>
      <xdr:spPr>
        <a:xfrm>
          <a:off x="18421428" y="1006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1" name="直線コネクタ 840"/>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2" name="繰出金最小値テキスト"/>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3" name="直線コネクタ 842"/>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4" name="繰出金最大値テキスト"/>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5" name="直線コネクタ 844"/>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34668</xdr:rowOff>
    </xdr:from>
    <xdr:to>
      <xdr:col>116</xdr:col>
      <xdr:colOff>63500</xdr:colOff>
      <xdr:row>76</xdr:row>
      <xdr:rowOff>93249</xdr:rowOff>
    </xdr:to>
    <xdr:cxnSp macro="">
      <xdr:nvCxnSpPr>
        <xdr:cNvPr id="846" name="直線コネクタ 845"/>
        <xdr:cNvCxnSpPr/>
      </xdr:nvCxnSpPr>
      <xdr:spPr>
        <a:xfrm>
          <a:off x="21323300" y="13064868"/>
          <a:ext cx="838200" cy="5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163395</xdr:rowOff>
    </xdr:from>
    <xdr:ext cx="599010" cy="259045"/>
    <xdr:sp macro="" textlink="">
      <xdr:nvSpPr>
        <xdr:cNvPr id="847" name="繰出金平均値テキスト"/>
        <xdr:cNvSpPr txBox="1"/>
      </xdr:nvSpPr>
      <xdr:spPr>
        <a:xfrm>
          <a:off x="22212300" y="12850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8" name="フローチャート: 判断 847"/>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34668</xdr:rowOff>
    </xdr:from>
    <xdr:to>
      <xdr:col>111</xdr:col>
      <xdr:colOff>177800</xdr:colOff>
      <xdr:row>76</xdr:row>
      <xdr:rowOff>69255</xdr:rowOff>
    </xdr:to>
    <xdr:cxnSp macro="">
      <xdr:nvCxnSpPr>
        <xdr:cNvPr id="849" name="直線コネクタ 848"/>
        <xdr:cNvCxnSpPr/>
      </xdr:nvCxnSpPr>
      <xdr:spPr>
        <a:xfrm flipV="1">
          <a:off x="20434300" y="13064868"/>
          <a:ext cx="8890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0" name="フローチャート: 判断 849"/>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50363</xdr:rowOff>
    </xdr:from>
    <xdr:ext cx="599010" cy="259045"/>
    <xdr:sp macro="" textlink="">
      <xdr:nvSpPr>
        <xdr:cNvPr id="851" name="テキスト ボックス 850"/>
        <xdr:cNvSpPr txBox="1"/>
      </xdr:nvSpPr>
      <xdr:spPr>
        <a:xfrm>
          <a:off x="21023795" y="1273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155369</xdr:rowOff>
    </xdr:from>
    <xdr:to>
      <xdr:col>107</xdr:col>
      <xdr:colOff>50800</xdr:colOff>
      <xdr:row>76</xdr:row>
      <xdr:rowOff>69255</xdr:rowOff>
    </xdr:to>
    <xdr:cxnSp macro="">
      <xdr:nvCxnSpPr>
        <xdr:cNvPr id="852" name="直線コネクタ 851"/>
        <xdr:cNvCxnSpPr/>
      </xdr:nvCxnSpPr>
      <xdr:spPr>
        <a:xfrm>
          <a:off x="19545300" y="13014119"/>
          <a:ext cx="889000" cy="8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3" name="フローチャート: 判断 852"/>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67723</xdr:rowOff>
    </xdr:from>
    <xdr:ext cx="599010" cy="259045"/>
    <xdr:sp macro="" textlink="">
      <xdr:nvSpPr>
        <xdr:cNvPr id="854" name="テキスト ボックス 853"/>
        <xdr:cNvSpPr txBox="1"/>
      </xdr:nvSpPr>
      <xdr:spPr>
        <a:xfrm>
          <a:off x="20134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155369</xdr:rowOff>
    </xdr:from>
    <xdr:to>
      <xdr:col>102</xdr:col>
      <xdr:colOff>114300</xdr:colOff>
      <xdr:row>76</xdr:row>
      <xdr:rowOff>67756</xdr:rowOff>
    </xdr:to>
    <xdr:cxnSp macro="">
      <xdr:nvCxnSpPr>
        <xdr:cNvPr id="855" name="直線コネクタ 854"/>
        <xdr:cNvCxnSpPr/>
      </xdr:nvCxnSpPr>
      <xdr:spPr>
        <a:xfrm flipV="1">
          <a:off x="18656300" y="13014119"/>
          <a:ext cx="889000" cy="8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6" name="フローチャート: 判断 855"/>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48424</xdr:rowOff>
    </xdr:from>
    <xdr:ext cx="599010" cy="259045"/>
    <xdr:sp macro="" textlink="">
      <xdr:nvSpPr>
        <xdr:cNvPr id="857" name="テキスト ボックス 856"/>
        <xdr:cNvSpPr txBox="1"/>
      </xdr:nvSpPr>
      <xdr:spPr>
        <a:xfrm>
          <a:off x="19245795" y="1273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111810</xdr:rowOff>
    </xdr:from>
    <xdr:to>
      <xdr:col>98</xdr:col>
      <xdr:colOff>38100</xdr:colOff>
      <xdr:row>76</xdr:row>
      <xdr:rowOff>41960</xdr:rowOff>
    </xdr:to>
    <xdr:sp macro="" textlink="">
      <xdr:nvSpPr>
        <xdr:cNvPr id="858" name="フローチャート: 判断 857"/>
        <xdr:cNvSpPr/>
      </xdr:nvSpPr>
      <xdr:spPr>
        <a:xfrm>
          <a:off x="18605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58487</xdr:rowOff>
    </xdr:from>
    <xdr:ext cx="599010" cy="259045"/>
    <xdr:sp macro="" textlink="">
      <xdr:nvSpPr>
        <xdr:cNvPr id="859" name="テキスト ボックス 858"/>
        <xdr:cNvSpPr txBox="1"/>
      </xdr:nvSpPr>
      <xdr:spPr>
        <a:xfrm>
          <a:off x="18356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42449</xdr:rowOff>
    </xdr:from>
    <xdr:to>
      <xdr:col>116</xdr:col>
      <xdr:colOff>114300</xdr:colOff>
      <xdr:row>76</xdr:row>
      <xdr:rowOff>144049</xdr:rowOff>
    </xdr:to>
    <xdr:sp macro="" textlink="">
      <xdr:nvSpPr>
        <xdr:cNvPr id="865" name="楕円 864"/>
        <xdr:cNvSpPr/>
      </xdr:nvSpPr>
      <xdr:spPr>
        <a:xfrm>
          <a:off x="22110700" y="1307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20876</xdr:rowOff>
    </xdr:from>
    <xdr:ext cx="534377" cy="259045"/>
    <xdr:sp macro="" textlink="">
      <xdr:nvSpPr>
        <xdr:cNvPr id="866" name="繰出金該当値テキスト"/>
        <xdr:cNvSpPr txBox="1"/>
      </xdr:nvSpPr>
      <xdr:spPr>
        <a:xfrm>
          <a:off x="22212300" y="1305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155318</xdr:rowOff>
    </xdr:from>
    <xdr:to>
      <xdr:col>112</xdr:col>
      <xdr:colOff>38100</xdr:colOff>
      <xdr:row>76</xdr:row>
      <xdr:rowOff>85468</xdr:rowOff>
    </xdr:to>
    <xdr:sp macro="" textlink="">
      <xdr:nvSpPr>
        <xdr:cNvPr id="867" name="楕円 866"/>
        <xdr:cNvSpPr/>
      </xdr:nvSpPr>
      <xdr:spPr>
        <a:xfrm>
          <a:off x="21272500" y="1301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76595</xdr:rowOff>
    </xdr:from>
    <xdr:ext cx="534377" cy="259045"/>
    <xdr:sp macro="" textlink="">
      <xdr:nvSpPr>
        <xdr:cNvPr id="868" name="テキスト ボックス 867"/>
        <xdr:cNvSpPr txBox="1"/>
      </xdr:nvSpPr>
      <xdr:spPr>
        <a:xfrm>
          <a:off x="21056111" y="1310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18455</xdr:rowOff>
    </xdr:from>
    <xdr:to>
      <xdr:col>107</xdr:col>
      <xdr:colOff>101600</xdr:colOff>
      <xdr:row>76</xdr:row>
      <xdr:rowOff>120055</xdr:rowOff>
    </xdr:to>
    <xdr:sp macro="" textlink="">
      <xdr:nvSpPr>
        <xdr:cNvPr id="869" name="楕円 868"/>
        <xdr:cNvSpPr/>
      </xdr:nvSpPr>
      <xdr:spPr>
        <a:xfrm>
          <a:off x="20383500" y="130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111182</xdr:rowOff>
    </xdr:from>
    <xdr:ext cx="534377" cy="259045"/>
    <xdr:sp macro="" textlink="">
      <xdr:nvSpPr>
        <xdr:cNvPr id="870" name="テキスト ボックス 869"/>
        <xdr:cNvSpPr txBox="1"/>
      </xdr:nvSpPr>
      <xdr:spPr>
        <a:xfrm>
          <a:off x="20167111" y="1314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104568</xdr:rowOff>
    </xdr:from>
    <xdr:to>
      <xdr:col>102</xdr:col>
      <xdr:colOff>165100</xdr:colOff>
      <xdr:row>76</xdr:row>
      <xdr:rowOff>34717</xdr:rowOff>
    </xdr:to>
    <xdr:sp macro="" textlink="">
      <xdr:nvSpPr>
        <xdr:cNvPr id="871" name="楕円 870"/>
        <xdr:cNvSpPr/>
      </xdr:nvSpPr>
      <xdr:spPr>
        <a:xfrm>
          <a:off x="19494500" y="129633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25846</xdr:rowOff>
    </xdr:from>
    <xdr:ext cx="599010" cy="259045"/>
    <xdr:sp macro="" textlink="">
      <xdr:nvSpPr>
        <xdr:cNvPr id="872" name="テキスト ボックス 871"/>
        <xdr:cNvSpPr txBox="1"/>
      </xdr:nvSpPr>
      <xdr:spPr>
        <a:xfrm>
          <a:off x="19245795" y="1305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16956</xdr:rowOff>
    </xdr:from>
    <xdr:to>
      <xdr:col>98</xdr:col>
      <xdr:colOff>38100</xdr:colOff>
      <xdr:row>76</xdr:row>
      <xdr:rowOff>118556</xdr:rowOff>
    </xdr:to>
    <xdr:sp macro="" textlink="">
      <xdr:nvSpPr>
        <xdr:cNvPr id="873" name="楕円 872"/>
        <xdr:cNvSpPr/>
      </xdr:nvSpPr>
      <xdr:spPr>
        <a:xfrm>
          <a:off x="18605500" y="130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109683</xdr:rowOff>
    </xdr:from>
    <xdr:ext cx="534377" cy="259045"/>
    <xdr:sp macro="" textlink="">
      <xdr:nvSpPr>
        <xdr:cNvPr id="874" name="テキスト ボックス 873"/>
        <xdr:cNvSpPr txBox="1"/>
      </xdr:nvSpPr>
      <xdr:spPr>
        <a:xfrm>
          <a:off x="18389111" y="1313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扶助費は類似団体平均を上回って推移し、昨年度に比べ減少したが、住民一人当たり</a:t>
          </a:r>
          <a:r>
            <a:rPr kumimoji="1" lang="en-US" altLang="ja-JP" sz="1300">
              <a:latin typeface="ＭＳ Ｐゴシック" panose="020B0600070205080204" pitchFamily="50" charset="-128"/>
              <a:ea typeface="ＭＳ Ｐゴシック" panose="020B0600070205080204" pitchFamily="50" charset="-128"/>
            </a:rPr>
            <a:t>142,850</a:t>
          </a:r>
          <a:r>
            <a:rPr kumimoji="1" lang="ja-JP" altLang="en-US" sz="1300">
              <a:latin typeface="ＭＳ Ｐゴシック" panose="020B0600070205080204" pitchFamily="50" charset="-128"/>
              <a:ea typeface="ＭＳ Ｐゴシック" panose="020B0600070205080204" pitchFamily="50" charset="-128"/>
            </a:rPr>
            <a:t>円となった。少子化対策事業の保育料無償化が主な要因となっており大幅な抑制は困難なものの、単独事業の見直し等に努める。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3,975
3,951
80.80
4,435,491
4,209,141
207,045
2,255,523
4,322,472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114040</xdr:rowOff>
    </xdr:from>
    <xdr:to>
      <xdr:col>24</xdr:col>
      <xdr:colOff>63500</xdr:colOff>
      <xdr:row>37</xdr:row>
      <xdr:rowOff>124184</xdr:rowOff>
    </xdr:to>
    <xdr:cxnSp macro="">
      <xdr:nvCxnSpPr>
        <xdr:cNvPr id="64" name="直線コネクタ 63"/>
        <xdr:cNvCxnSpPr/>
      </xdr:nvCxnSpPr>
      <xdr:spPr>
        <a:xfrm>
          <a:off x="3797300" y="6457690"/>
          <a:ext cx="838200" cy="1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133294</xdr:rowOff>
    </xdr:from>
    <xdr:ext cx="534377" cy="259045"/>
    <xdr:sp macro="" textlink="">
      <xdr:nvSpPr>
        <xdr:cNvPr id="65" name="議会費平均値テキスト"/>
        <xdr:cNvSpPr txBox="1"/>
      </xdr:nvSpPr>
      <xdr:spPr>
        <a:xfrm>
          <a:off x="4686300" y="6134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114040</xdr:rowOff>
    </xdr:from>
    <xdr:to>
      <xdr:col>19</xdr:col>
      <xdr:colOff>177800</xdr:colOff>
      <xdr:row>37</xdr:row>
      <xdr:rowOff>128384</xdr:rowOff>
    </xdr:to>
    <xdr:cxnSp macro="">
      <xdr:nvCxnSpPr>
        <xdr:cNvPr id="67" name="直線コネクタ 66"/>
        <xdr:cNvCxnSpPr/>
      </xdr:nvCxnSpPr>
      <xdr:spPr>
        <a:xfrm flipV="1">
          <a:off x="2908300" y="6457690"/>
          <a:ext cx="889000" cy="1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101099</xdr:rowOff>
    </xdr:from>
    <xdr:ext cx="534377" cy="259045"/>
    <xdr:sp macro="" textlink="">
      <xdr:nvSpPr>
        <xdr:cNvPr id="69" name="テキスト ボックス 68"/>
        <xdr:cNvSpPr txBox="1"/>
      </xdr:nvSpPr>
      <xdr:spPr>
        <a:xfrm>
          <a:off x="3530111" y="610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128384</xdr:rowOff>
    </xdr:from>
    <xdr:to>
      <xdr:col>15</xdr:col>
      <xdr:colOff>50800</xdr:colOff>
      <xdr:row>37</xdr:row>
      <xdr:rowOff>130327</xdr:rowOff>
    </xdr:to>
    <xdr:cxnSp macro="">
      <xdr:nvCxnSpPr>
        <xdr:cNvPr id="70" name="直線コネクタ 69"/>
        <xdr:cNvCxnSpPr/>
      </xdr:nvCxnSpPr>
      <xdr:spPr>
        <a:xfrm flipV="1">
          <a:off x="2019300" y="6472034"/>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121788</xdr:rowOff>
    </xdr:from>
    <xdr:ext cx="534377" cy="259045"/>
    <xdr:sp macro="" textlink="">
      <xdr:nvSpPr>
        <xdr:cNvPr id="72" name="テキスト ボックス 71"/>
        <xdr:cNvSpPr txBox="1"/>
      </xdr:nvSpPr>
      <xdr:spPr>
        <a:xfrm>
          <a:off x="2641111" y="61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104753</xdr:rowOff>
    </xdr:from>
    <xdr:to>
      <xdr:col>10</xdr:col>
      <xdr:colOff>114300</xdr:colOff>
      <xdr:row>37</xdr:row>
      <xdr:rowOff>130327</xdr:rowOff>
    </xdr:to>
    <xdr:cxnSp macro="">
      <xdr:nvCxnSpPr>
        <xdr:cNvPr id="73" name="直線コネクタ 72"/>
        <xdr:cNvCxnSpPr/>
      </xdr:nvCxnSpPr>
      <xdr:spPr>
        <a:xfrm>
          <a:off x="1130300" y="6448403"/>
          <a:ext cx="889000" cy="2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81040</xdr:rowOff>
    </xdr:from>
    <xdr:ext cx="534377" cy="259045"/>
    <xdr:sp macro="" textlink="">
      <xdr:nvSpPr>
        <xdr:cNvPr id="75" name="テキスト ボックス 74"/>
        <xdr:cNvSpPr txBox="1"/>
      </xdr:nvSpPr>
      <xdr:spPr>
        <a:xfrm>
          <a:off x="1752111" y="608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117875</xdr:rowOff>
    </xdr:from>
    <xdr:to>
      <xdr:col>6</xdr:col>
      <xdr:colOff>38100</xdr:colOff>
      <xdr:row>37</xdr:row>
      <xdr:rowOff>48025</xdr:rowOff>
    </xdr:to>
    <xdr:sp macro="" textlink="">
      <xdr:nvSpPr>
        <xdr:cNvPr id="76" name="フローチャート: 判断 75"/>
        <xdr:cNvSpPr/>
      </xdr:nvSpPr>
      <xdr:spPr>
        <a:xfrm>
          <a:off x="1079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64552</xdr:rowOff>
    </xdr:from>
    <xdr:ext cx="534377" cy="259045"/>
    <xdr:sp macro="" textlink="">
      <xdr:nvSpPr>
        <xdr:cNvPr id="77" name="テキスト ボックス 76"/>
        <xdr:cNvSpPr txBox="1"/>
      </xdr:nvSpPr>
      <xdr:spPr>
        <a:xfrm>
          <a:off x="863111" y="606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73384</xdr:rowOff>
    </xdr:from>
    <xdr:to>
      <xdr:col>24</xdr:col>
      <xdr:colOff>114300</xdr:colOff>
      <xdr:row>38</xdr:row>
      <xdr:rowOff>3534</xdr:rowOff>
    </xdr:to>
    <xdr:sp macro="" textlink="">
      <xdr:nvSpPr>
        <xdr:cNvPr id="83" name="楕円 82"/>
        <xdr:cNvSpPr/>
      </xdr:nvSpPr>
      <xdr:spPr>
        <a:xfrm>
          <a:off x="4584700" y="64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51811</xdr:rowOff>
    </xdr:from>
    <xdr:ext cx="534377" cy="259045"/>
    <xdr:sp macro="" textlink="">
      <xdr:nvSpPr>
        <xdr:cNvPr id="84" name="議会費該当値テキスト"/>
        <xdr:cNvSpPr txBox="1"/>
      </xdr:nvSpPr>
      <xdr:spPr>
        <a:xfrm>
          <a:off x="4686300" y="639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63240</xdr:rowOff>
    </xdr:from>
    <xdr:to>
      <xdr:col>20</xdr:col>
      <xdr:colOff>38100</xdr:colOff>
      <xdr:row>37</xdr:row>
      <xdr:rowOff>164840</xdr:rowOff>
    </xdr:to>
    <xdr:sp macro="" textlink="">
      <xdr:nvSpPr>
        <xdr:cNvPr id="85" name="楕円 84"/>
        <xdr:cNvSpPr/>
      </xdr:nvSpPr>
      <xdr:spPr>
        <a:xfrm>
          <a:off x="3746500" y="64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155967</xdr:rowOff>
    </xdr:from>
    <xdr:ext cx="534377" cy="259045"/>
    <xdr:sp macro="" textlink="">
      <xdr:nvSpPr>
        <xdr:cNvPr id="86" name="テキスト ボックス 85"/>
        <xdr:cNvSpPr txBox="1"/>
      </xdr:nvSpPr>
      <xdr:spPr>
        <a:xfrm>
          <a:off x="3530111" y="649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77584</xdr:rowOff>
    </xdr:from>
    <xdr:to>
      <xdr:col>15</xdr:col>
      <xdr:colOff>101600</xdr:colOff>
      <xdr:row>38</xdr:row>
      <xdr:rowOff>7734</xdr:rowOff>
    </xdr:to>
    <xdr:sp macro="" textlink="">
      <xdr:nvSpPr>
        <xdr:cNvPr id="87" name="楕円 86"/>
        <xdr:cNvSpPr/>
      </xdr:nvSpPr>
      <xdr:spPr>
        <a:xfrm>
          <a:off x="2857500" y="642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170311</xdr:rowOff>
    </xdr:from>
    <xdr:ext cx="534377" cy="259045"/>
    <xdr:sp macro="" textlink="">
      <xdr:nvSpPr>
        <xdr:cNvPr id="88" name="テキスト ボックス 87"/>
        <xdr:cNvSpPr txBox="1"/>
      </xdr:nvSpPr>
      <xdr:spPr>
        <a:xfrm>
          <a:off x="2641111" y="651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79527</xdr:rowOff>
    </xdr:from>
    <xdr:to>
      <xdr:col>10</xdr:col>
      <xdr:colOff>165100</xdr:colOff>
      <xdr:row>38</xdr:row>
      <xdr:rowOff>9677</xdr:rowOff>
    </xdr:to>
    <xdr:sp macro="" textlink="">
      <xdr:nvSpPr>
        <xdr:cNvPr id="89" name="楕円 88"/>
        <xdr:cNvSpPr/>
      </xdr:nvSpPr>
      <xdr:spPr>
        <a:xfrm>
          <a:off x="1968500" y="64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805</xdr:rowOff>
    </xdr:from>
    <xdr:ext cx="534377" cy="259045"/>
    <xdr:sp macro="" textlink="">
      <xdr:nvSpPr>
        <xdr:cNvPr id="90" name="テキスト ボックス 89"/>
        <xdr:cNvSpPr txBox="1"/>
      </xdr:nvSpPr>
      <xdr:spPr>
        <a:xfrm>
          <a:off x="1752111" y="651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53953</xdr:rowOff>
    </xdr:from>
    <xdr:to>
      <xdr:col>6</xdr:col>
      <xdr:colOff>38100</xdr:colOff>
      <xdr:row>37</xdr:row>
      <xdr:rowOff>155553</xdr:rowOff>
    </xdr:to>
    <xdr:sp macro="" textlink="">
      <xdr:nvSpPr>
        <xdr:cNvPr id="91" name="楕円 90"/>
        <xdr:cNvSpPr/>
      </xdr:nvSpPr>
      <xdr:spPr>
        <a:xfrm>
          <a:off x="1079500" y="639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146680</xdr:rowOff>
    </xdr:from>
    <xdr:ext cx="534377" cy="259045"/>
    <xdr:sp macro="" textlink="">
      <xdr:nvSpPr>
        <xdr:cNvPr id="92" name="テキスト ボックス 91"/>
        <xdr:cNvSpPr txBox="1"/>
      </xdr:nvSpPr>
      <xdr:spPr>
        <a:xfrm>
          <a:off x="863111" y="649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57739</xdr:rowOff>
    </xdr:from>
    <xdr:to>
      <xdr:col>24</xdr:col>
      <xdr:colOff>63500</xdr:colOff>
      <xdr:row>57</xdr:row>
      <xdr:rowOff>160787</xdr:rowOff>
    </xdr:to>
    <xdr:cxnSp macro="">
      <xdr:nvCxnSpPr>
        <xdr:cNvPr id="121" name="直線コネクタ 120"/>
        <xdr:cNvCxnSpPr/>
      </xdr:nvCxnSpPr>
      <xdr:spPr>
        <a:xfrm>
          <a:off x="3797300" y="9830389"/>
          <a:ext cx="838200" cy="10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101190</xdr:rowOff>
    </xdr:from>
    <xdr:ext cx="599010" cy="259045"/>
    <xdr:sp macro="" textlink="">
      <xdr:nvSpPr>
        <xdr:cNvPr id="122" name="総務費平均値テキスト"/>
        <xdr:cNvSpPr txBox="1"/>
      </xdr:nvSpPr>
      <xdr:spPr>
        <a:xfrm>
          <a:off x="4686300" y="9530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57739</xdr:rowOff>
    </xdr:from>
    <xdr:to>
      <xdr:col>19</xdr:col>
      <xdr:colOff>177800</xdr:colOff>
      <xdr:row>57</xdr:row>
      <xdr:rowOff>84385</xdr:rowOff>
    </xdr:to>
    <xdr:cxnSp macro="">
      <xdr:nvCxnSpPr>
        <xdr:cNvPr id="124" name="直線コネクタ 123"/>
        <xdr:cNvCxnSpPr/>
      </xdr:nvCxnSpPr>
      <xdr:spPr>
        <a:xfrm flipV="1">
          <a:off x="2908300" y="9830389"/>
          <a:ext cx="889000" cy="2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118439</xdr:rowOff>
    </xdr:from>
    <xdr:ext cx="599010" cy="259045"/>
    <xdr:sp macro="" textlink="">
      <xdr:nvSpPr>
        <xdr:cNvPr id="126" name="テキスト ボックス 125"/>
        <xdr:cNvSpPr txBox="1"/>
      </xdr:nvSpPr>
      <xdr:spPr>
        <a:xfrm>
          <a:off x="3497795" y="937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31754</xdr:rowOff>
    </xdr:from>
    <xdr:to>
      <xdr:col>15</xdr:col>
      <xdr:colOff>50800</xdr:colOff>
      <xdr:row>57</xdr:row>
      <xdr:rowOff>84385</xdr:rowOff>
    </xdr:to>
    <xdr:cxnSp macro="">
      <xdr:nvCxnSpPr>
        <xdr:cNvPr id="127" name="直線コネクタ 126"/>
        <xdr:cNvCxnSpPr/>
      </xdr:nvCxnSpPr>
      <xdr:spPr>
        <a:xfrm>
          <a:off x="2019300" y="9804404"/>
          <a:ext cx="889000" cy="5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92305</xdr:rowOff>
    </xdr:from>
    <xdr:ext cx="599010" cy="259045"/>
    <xdr:sp macro="" textlink="">
      <xdr:nvSpPr>
        <xdr:cNvPr id="129" name="テキスト ボックス 128"/>
        <xdr:cNvSpPr txBox="1"/>
      </xdr:nvSpPr>
      <xdr:spPr>
        <a:xfrm>
          <a:off x="2608795" y="935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31754</xdr:rowOff>
    </xdr:from>
    <xdr:to>
      <xdr:col>10</xdr:col>
      <xdr:colOff>114300</xdr:colOff>
      <xdr:row>58</xdr:row>
      <xdr:rowOff>41460</xdr:rowOff>
    </xdr:to>
    <xdr:cxnSp macro="">
      <xdr:nvCxnSpPr>
        <xdr:cNvPr id="130" name="直線コネクタ 129"/>
        <xdr:cNvCxnSpPr/>
      </xdr:nvCxnSpPr>
      <xdr:spPr>
        <a:xfrm flipV="1">
          <a:off x="1130300" y="9804404"/>
          <a:ext cx="889000" cy="18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88333</xdr:rowOff>
    </xdr:from>
    <xdr:ext cx="599010" cy="259045"/>
    <xdr:sp macro="" textlink="">
      <xdr:nvSpPr>
        <xdr:cNvPr id="132" name="テキスト ボックス 131"/>
        <xdr:cNvSpPr txBox="1"/>
      </xdr:nvSpPr>
      <xdr:spPr>
        <a:xfrm>
          <a:off x="1719795" y="934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27579</xdr:rowOff>
    </xdr:from>
    <xdr:to>
      <xdr:col>6</xdr:col>
      <xdr:colOff>38100</xdr:colOff>
      <xdr:row>57</xdr:row>
      <xdr:rowOff>129179</xdr:rowOff>
    </xdr:to>
    <xdr:sp macro="" textlink="">
      <xdr:nvSpPr>
        <xdr:cNvPr id="133" name="フローチャート: 判断 132"/>
        <xdr:cNvSpPr/>
      </xdr:nvSpPr>
      <xdr:spPr>
        <a:xfrm>
          <a:off x="1079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145706</xdr:rowOff>
    </xdr:from>
    <xdr:ext cx="599010" cy="259045"/>
    <xdr:sp macro="" textlink="">
      <xdr:nvSpPr>
        <xdr:cNvPr id="134" name="テキスト ボックス 133"/>
        <xdr:cNvSpPr txBox="1"/>
      </xdr:nvSpPr>
      <xdr:spPr>
        <a:xfrm>
          <a:off x="830795" y="957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109987</xdr:rowOff>
    </xdr:from>
    <xdr:to>
      <xdr:col>24</xdr:col>
      <xdr:colOff>114300</xdr:colOff>
      <xdr:row>58</xdr:row>
      <xdr:rowOff>40137</xdr:rowOff>
    </xdr:to>
    <xdr:sp macro="" textlink="">
      <xdr:nvSpPr>
        <xdr:cNvPr id="140" name="楕円 139"/>
        <xdr:cNvSpPr/>
      </xdr:nvSpPr>
      <xdr:spPr>
        <a:xfrm>
          <a:off x="4584700" y="988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24914</xdr:rowOff>
    </xdr:from>
    <xdr:ext cx="599010" cy="259045"/>
    <xdr:sp macro="" textlink="">
      <xdr:nvSpPr>
        <xdr:cNvPr id="141" name="総務費該当値テキスト"/>
        <xdr:cNvSpPr txBox="1"/>
      </xdr:nvSpPr>
      <xdr:spPr>
        <a:xfrm>
          <a:off x="4686300" y="979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6939</xdr:rowOff>
    </xdr:from>
    <xdr:to>
      <xdr:col>20</xdr:col>
      <xdr:colOff>38100</xdr:colOff>
      <xdr:row>57</xdr:row>
      <xdr:rowOff>108539</xdr:rowOff>
    </xdr:to>
    <xdr:sp macro="" textlink="">
      <xdr:nvSpPr>
        <xdr:cNvPr id="142" name="楕円 141"/>
        <xdr:cNvSpPr/>
      </xdr:nvSpPr>
      <xdr:spPr>
        <a:xfrm>
          <a:off x="3746500" y="977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99666</xdr:rowOff>
    </xdr:from>
    <xdr:ext cx="599010" cy="259045"/>
    <xdr:sp macro="" textlink="">
      <xdr:nvSpPr>
        <xdr:cNvPr id="143" name="テキスト ボックス 142"/>
        <xdr:cNvSpPr txBox="1"/>
      </xdr:nvSpPr>
      <xdr:spPr>
        <a:xfrm>
          <a:off x="3497795" y="987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33585</xdr:rowOff>
    </xdr:from>
    <xdr:to>
      <xdr:col>15</xdr:col>
      <xdr:colOff>101600</xdr:colOff>
      <xdr:row>57</xdr:row>
      <xdr:rowOff>135185</xdr:rowOff>
    </xdr:to>
    <xdr:sp macro="" textlink="">
      <xdr:nvSpPr>
        <xdr:cNvPr id="144" name="楕円 143"/>
        <xdr:cNvSpPr/>
      </xdr:nvSpPr>
      <xdr:spPr>
        <a:xfrm>
          <a:off x="2857500" y="98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126312</xdr:rowOff>
    </xdr:from>
    <xdr:ext cx="599010" cy="259045"/>
    <xdr:sp macro="" textlink="">
      <xdr:nvSpPr>
        <xdr:cNvPr id="145" name="テキスト ボックス 144"/>
        <xdr:cNvSpPr txBox="1"/>
      </xdr:nvSpPr>
      <xdr:spPr>
        <a:xfrm>
          <a:off x="2608795" y="9898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152404</xdr:rowOff>
    </xdr:from>
    <xdr:to>
      <xdr:col>10</xdr:col>
      <xdr:colOff>165100</xdr:colOff>
      <xdr:row>57</xdr:row>
      <xdr:rowOff>82554</xdr:rowOff>
    </xdr:to>
    <xdr:sp macro="" textlink="">
      <xdr:nvSpPr>
        <xdr:cNvPr id="146" name="楕円 145"/>
        <xdr:cNvSpPr/>
      </xdr:nvSpPr>
      <xdr:spPr>
        <a:xfrm>
          <a:off x="1968500" y="975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73681</xdr:rowOff>
    </xdr:from>
    <xdr:ext cx="599010" cy="259045"/>
    <xdr:sp macro="" textlink="">
      <xdr:nvSpPr>
        <xdr:cNvPr id="147" name="テキスト ボックス 146"/>
        <xdr:cNvSpPr txBox="1"/>
      </xdr:nvSpPr>
      <xdr:spPr>
        <a:xfrm>
          <a:off x="1719795" y="984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162110</xdr:rowOff>
    </xdr:from>
    <xdr:to>
      <xdr:col>6</xdr:col>
      <xdr:colOff>38100</xdr:colOff>
      <xdr:row>58</xdr:row>
      <xdr:rowOff>92260</xdr:rowOff>
    </xdr:to>
    <xdr:sp macro="" textlink="">
      <xdr:nvSpPr>
        <xdr:cNvPr id="148" name="楕円 147"/>
        <xdr:cNvSpPr/>
      </xdr:nvSpPr>
      <xdr:spPr>
        <a:xfrm>
          <a:off x="1079500" y="99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83387</xdr:rowOff>
    </xdr:from>
    <xdr:ext cx="599010" cy="259045"/>
    <xdr:sp macro="" textlink="">
      <xdr:nvSpPr>
        <xdr:cNvPr id="149" name="テキスト ボックス 148"/>
        <xdr:cNvSpPr txBox="1"/>
      </xdr:nvSpPr>
      <xdr:spPr>
        <a:xfrm>
          <a:off x="830795" y="1002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5306</xdr:rowOff>
    </xdr:from>
    <xdr:to>
      <xdr:col>24</xdr:col>
      <xdr:colOff>63500</xdr:colOff>
      <xdr:row>75</xdr:row>
      <xdr:rowOff>103074</xdr:rowOff>
    </xdr:to>
    <xdr:cxnSp macro="">
      <xdr:nvCxnSpPr>
        <xdr:cNvPr id="177" name="直線コネクタ 176"/>
        <xdr:cNvCxnSpPr/>
      </xdr:nvCxnSpPr>
      <xdr:spPr>
        <a:xfrm flipV="1">
          <a:off x="3797300" y="12864056"/>
          <a:ext cx="838200" cy="9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140366</xdr:rowOff>
    </xdr:from>
    <xdr:ext cx="599010" cy="259045"/>
    <xdr:sp macro="" textlink="">
      <xdr:nvSpPr>
        <xdr:cNvPr id="178" name="民生費平均値テキスト"/>
        <xdr:cNvSpPr txBox="1"/>
      </xdr:nvSpPr>
      <xdr:spPr>
        <a:xfrm>
          <a:off x="4686300" y="12656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89403</xdr:rowOff>
    </xdr:from>
    <xdr:to>
      <xdr:col>19</xdr:col>
      <xdr:colOff>177800</xdr:colOff>
      <xdr:row>75</xdr:row>
      <xdr:rowOff>103074</xdr:rowOff>
    </xdr:to>
    <xdr:cxnSp macro="">
      <xdr:nvCxnSpPr>
        <xdr:cNvPr id="180" name="直線コネクタ 179"/>
        <xdr:cNvCxnSpPr/>
      </xdr:nvCxnSpPr>
      <xdr:spPr>
        <a:xfrm>
          <a:off x="2908300" y="12948153"/>
          <a:ext cx="889000" cy="1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147451</xdr:rowOff>
    </xdr:from>
    <xdr:ext cx="599010" cy="259045"/>
    <xdr:sp macro="" textlink="">
      <xdr:nvSpPr>
        <xdr:cNvPr id="182" name="テキスト ボックス 181"/>
        <xdr:cNvSpPr txBox="1"/>
      </xdr:nvSpPr>
      <xdr:spPr>
        <a:xfrm>
          <a:off x="3497795" y="1300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77832</xdr:rowOff>
    </xdr:from>
    <xdr:to>
      <xdr:col>15</xdr:col>
      <xdr:colOff>50800</xdr:colOff>
      <xdr:row>75</xdr:row>
      <xdr:rowOff>89403</xdr:rowOff>
    </xdr:to>
    <xdr:cxnSp macro="">
      <xdr:nvCxnSpPr>
        <xdr:cNvPr id="183" name="直線コネクタ 182"/>
        <xdr:cNvCxnSpPr/>
      </xdr:nvCxnSpPr>
      <xdr:spPr>
        <a:xfrm>
          <a:off x="2019300" y="12936582"/>
          <a:ext cx="889000" cy="1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44456</xdr:rowOff>
    </xdr:from>
    <xdr:ext cx="599010" cy="259045"/>
    <xdr:sp macro="" textlink="">
      <xdr:nvSpPr>
        <xdr:cNvPr id="185" name="テキスト ボックス 184"/>
        <xdr:cNvSpPr txBox="1"/>
      </xdr:nvSpPr>
      <xdr:spPr>
        <a:xfrm>
          <a:off x="2608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77832</xdr:rowOff>
    </xdr:from>
    <xdr:to>
      <xdr:col>10</xdr:col>
      <xdr:colOff>114300</xdr:colOff>
      <xdr:row>76</xdr:row>
      <xdr:rowOff>50536</xdr:rowOff>
    </xdr:to>
    <xdr:cxnSp macro="">
      <xdr:nvCxnSpPr>
        <xdr:cNvPr id="186" name="直線コネクタ 185"/>
        <xdr:cNvCxnSpPr/>
      </xdr:nvCxnSpPr>
      <xdr:spPr>
        <a:xfrm flipV="1">
          <a:off x="1130300" y="12936582"/>
          <a:ext cx="889000" cy="14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129830</xdr:rowOff>
    </xdr:from>
    <xdr:ext cx="599010" cy="259045"/>
    <xdr:sp macro="" textlink="">
      <xdr:nvSpPr>
        <xdr:cNvPr id="188" name="テキスト ボックス 187"/>
        <xdr:cNvSpPr txBox="1"/>
      </xdr:nvSpPr>
      <xdr:spPr>
        <a:xfrm>
          <a:off x="1719795" y="129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123496</xdr:rowOff>
    </xdr:from>
    <xdr:to>
      <xdr:col>6</xdr:col>
      <xdr:colOff>38100</xdr:colOff>
      <xdr:row>76</xdr:row>
      <xdr:rowOff>53646</xdr:rowOff>
    </xdr:to>
    <xdr:sp macro="" textlink="">
      <xdr:nvSpPr>
        <xdr:cNvPr id="189" name="フローチャート: 判断 188"/>
        <xdr:cNvSpPr/>
      </xdr:nvSpPr>
      <xdr:spPr>
        <a:xfrm>
          <a:off x="1079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70173</xdr:rowOff>
    </xdr:from>
    <xdr:ext cx="599010" cy="259045"/>
    <xdr:sp macro="" textlink="">
      <xdr:nvSpPr>
        <xdr:cNvPr id="190" name="テキスト ボックス 189"/>
        <xdr:cNvSpPr txBox="1"/>
      </xdr:nvSpPr>
      <xdr:spPr>
        <a:xfrm>
          <a:off x="830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125956</xdr:rowOff>
    </xdr:from>
    <xdr:to>
      <xdr:col>24</xdr:col>
      <xdr:colOff>114300</xdr:colOff>
      <xdr:row>75</xdr:row>
      <xdr:rowOff>56106</xdr:rowOff>
    </xdr:to>
    <xdr:sp macro="" textlink="">
      <xdr:nvSpPr>
        <xdr:cNvPr id="196" name="楕円 195"/>
        <xdr:cNvSpPr/>
      </xdr:nvSpPr>
      <xdr:spPr>
        <a:xfrm>
          <a:off x="4584700" y="1281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104383</xdr:rowOff>
    </xdr:from>
    <xdr:ext cx="599010" cy="259045"/>
    <xdr:sp macro="" textlink="">
      <xdr:nvSpPr>
        <xdr:cNvPr id="197" name="民生費該当値テキスト"/>
        <xdr:cNvSpPr txBox="1"/>
      </xdr:nvSpPr>
      <xdr:spPr>
        <a:xfrm>
          <a:off x="4686300" y="1279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52274</xdr:rowOff>
    </xdr:from>
    <xdr:to>
      <xdr:col>20</xdr:col>
      <xdr:colOff>38100</xdr:colOff>
      <xdr:row>75</xdr:row>
      <xdr:rowOff>153873</xdr:rowOff>
    </xdr:to>
    <xdr:sp macro="" textlink="">
      <xdr:nvSpPr>
        <xdr:cNvPr id="198" name="楕円 197"/>
        <xdr:cNvSpPr/>
      </xdr:nvSpPr>
      <xdr:spPr>
        <a:xfrm>
          <a:off x="3746500" y="129110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170401</xdr:rowOff>
    </xdr:from>
    <xdr:ext cx="599010" cy="259045"/>
    <xdr:sp macro="" textlink="">
      <xdr:nvSpPr>
        <xdr:cNvPr id="199" name="テキスト ボックス 198"/>
        <xdr:cNvSpPr txBox="1"/>
      </xdr:nvSpPr>
      <xdr:spPr>
        <a:xfrm>
          <a:off x="3497795" y="1268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38603</xdr:rowOff>
    </xdr:from>
    <xdr:to>
      <xdr:col>15</xdr:col>
      <xdr:colOff>101600</xdr:colOff>
      <xdr:row>75</xdr:row>
      <xdr:rowOff>140203</xdr:rowOff>
    </xdr:to>
    <xdr:sp macro="" textlink="">
      <xdr:nvSpPr>
        <xdr:cNvPr id="200" name="楕円 199"/>
        <xdr:cNvSpPr/>
      </xdr:nvSpPr>
      <xdr:spPr>
        <a:xfrm>
          <a:off x="2857500" y="1289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131331</xdr:rowOff>
    </xdr:from>
    <xdr:ext cx="599010" cy="259045"/>
    <xdr:sp macro="" textlink="">
      <xdr:nvSpPr>
        <xdr:cNvPr id="201" name="テキスト ボックス 200"/>
        <xdr:cNvSpPr txBox="1"/>
      </xdr:nvSpPr>
      <xdr:spPr>
        <a:xfrm>
          <a:off x="2608795" y="1299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27032</xdr:rowOff>
    </xdr:from>
    <xdr:to>
      <xdr:col>10</xdr:col>
      <xdr:colOff>165100</xdr:colOff>
      <xdr:row>75</xdr:row>
      <xdr:rowOff>128632</xdr:rowOff>
    </xdr:to>
    <xdr:sp macro="" textlink="">
      <xdr:nvSpPr>
        <xdr:cNvPr id="202" name="楕円 201"/>
        <xdr:cNvSpPr/>
      </xdr:nvSpPr>
      <xdr:spPr>
        <a:xfrm>
          <a:off x="1968500" y="1288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145159</xdr:rowOff>
    </xdr:from>
    <xdr:ext cx="599010" cy="259045"/>
    <xdr:sp macro="" textlink="">
      <xdr:nvSpPr>
        <xdr:cNvPr id="203" name="テキスト ボックス 202"/>
        <xdr:cNvSpPr txBox="1"/>
      </xdr:nvSpPr>
      <xdr:spPr>
        <a:xfrm>
          <a:off x="1719795" y="1266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171186</xdr:rowOff>
    </xdr:from>
    <xdr:to>
      <xdr:col>6</xdr:col>
      <xdr:colOff>38100</xdr:colOff>
      <xdr:row>76</xdr:row>
      <xdr:rowOff>101336</xdr:rowOff>
    </xdr:to>
    <xdr:sp macro="" textlink="">
      <xdr:nvSpPr>
        <xdr:cNvPr id="204" name="楕円 203"/>
        <xdr:cNvSpPr/>
      </xdr:nvSpPr>
      <xdr:spPr>
        <a:xfrm>
          <a:off x="1079500" y="1302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92463</xdr:rowOff>
    </xdr:from>
    <xdr:ext cx="599010" cy="259045"/>
    <xdr:sp macro="" textlink="">
      <xdr:nvSpPr>
        <xdr:cNvPr id="205" name="テキスト ボックス 204"/>
        <xdr:cNvSpPr txBox="1"/>
      </xdr:nvSpPr>
      <xdr:spPr>
        <a:xfrm>
          <a:off x="830795" y="1312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51163</xdr:rowOff>
    </xdr:from>
    <xdr:to>
      <xdr:col>24</xdr:col>
      <xdr:colOff>63500</xdr:colOff>
      <xdr:row>98</xdr:row>
      <xdr:rowOff>83285</xdr:rowOff>
    </xdr:to>
    <xdr:cxnSp macro="">
      <xdr:nvCxnSpPr>
        <xdr:cNvPr id="236" name="直線コネクタ 235"/>
        <xdr:cNvCxnSpPr/>
      </xdr:nvCxnSpPr>
      <xdr:spPr>
        <a:xfrm>
          <a:off x="3797300" y="16853263"/>
          <a:ext cx="838200" cy="3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8403</xdr:rowOff>
    </xdr:from>
    <xdr:ext cx="599010" cy="259045"/>
    <xdr:sp macro="" textlink="">
      <xdr:nvSpPr>
        <xdr:cNvPr id="237" name="衛生費平均値テキスト"/>
        <xdr:cNvSpPr txBox="1"/>
      </xdr:nvSpPr>
      <xdr:spPr>
        <a:xfrm>
          <a:off x="4686300" y="16467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164993</xdr:rowOff>
    </xdr:from>
    <xdr:to>
      <xdr:col>19</xdr:col>
      <xdr:colOff>177800</xdr:colOff>
      <xdr:row>98</xdr:row>
      <xdr:rowOff>51163</xdr:rowOff>
    </xdr:to>
    <xdr:cxnSp macro="">
      <xdr:nvCxnSpPr>
        <xdr:cNvPr id="239" name="直線コネクタ 238"/>
        <xdr:cNvCxnSpPr/>
      </xdr:nvCxnSpPr>
      <xdr:spPr>
        <a:xfrm>
          <a:off x="2908300" y="16795643"/>
          <a:ext cx="889000" cy="5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161576</xdr:rowOff>
    </xdr:from>
    <xdr:ext cx="599010" cy="259045"/>
    <xdr:sp macro="" textlink="">
      <xdr:nvSpPr>
        <xdr:cNvPr id="241" name="テキスト ボックス 240"/>
        <xdr:cNvSpPr txBox="1"/>
      </xdr:nvSpPr>
      <xdr:spPr>
        <a:xfrm>
          <a:off x="3497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164993</xdr:rowOff>
    </xdr:from>
    <xdr:to>
      <xdr:col>15</xdr:col>
      <xdr:colOff>50800</xdr:colOff>
      <xdr:row>98</xdr:row>
      <xdr:rowOff>8297</xdr:rowOff>
    </xdr:to>
    <xdr:cxnSp macro="">
      <xdr:nvCxnSpPr>
        <xdr:cNvPr id="242" name="直線コネクタ 241"/>
        <xdr:cNvCxnSpPr/>
      </xdr:nvCxnSpPr>
      <xdr:spPr>
        <a:xfrm flipV="1">
          <a:off x="2019300" y="16795643"/>
          <a:ext cx="889000" cy="1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91065</xdr:rowOff>
    </xdr:from>
    <xdr:ext cx="599010" cy="259045"/>
    <xdr:sp macro="" textlink="">
      <xdr:nvSpPr>
        <xdr:cNvPr id="244" name="テキスト ボックス 243"/>
        <xdr:cNvSpPr txBox="1"/>
      </xdr:nvSpPr>
      <xdr:spPr>
        <a:xfrm>
          <a:off x="2608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8297</xdr:rowOff>
    </xdr:from>
    <xdr:to>
      <xdr:col>10</xdr:col>
      <xdr:colOff>114300</xdr:colOff>
      <xdr:row>98</xdr:row>
      <xdr:rowOff>48453</xdr:rowOff>
    </xdr:to>
    <xdr:cxnSp macro="">
      <xdr:nvCxnSpPr>
        <xdr:cNvPr id="245" name="直線コネクタ 244"/>
        <xdr:cNvCxnSpPr/>
      </xdr:nvCxnSpPr>
      <xdr:spPr>
        <a:xfrm flipV="1">
          <a:off x="1130300" y="16810397"/>
          <a:ext cx="889000" cy="4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160233</xdr:rowOff>
    </xdr:from>
    <xdr:ext cx="599010" cy="259045"/>
    <xdr:sp macro="" textlink="">
      <xdr:nvSpPr>
        <xdr:cNvPr id="247" name="テキスト ボックス 246"/>
        <xdr:cNvSpPr txBox="1"/>
      </xdr:nvSpPr>
      <xdr:spPr>
        <a:xfrm>
          <a:off x="1719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88410</xdr:rowOff>
    </xdr:from>
    <xdr:to>
      <xdr:col>6</xdr:col>
      <xdr:colOff>38100</xdr:colOff>
      <xdr:row>98</xdr:row>
      <xdr:rowOff>18560</xdr:rowOff>
    </xdr:to>
    <xdr:sp macro="" textlink="">
      <xdr:nvSpPr>
        <xdr:cNvPr id="248" name="フローチャート: 判断 247"/>
        <xdr:cNvSpPr/>
      </xdr:nvSpPr>
      <xdr:spPr>
        <a:xfrm>
          <a:off x="1079500" y="1671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35087</xdr:rowOff>
    </xdr:from>
    <xdr:ext cx="534377" cy="259045"/>
    <xdr:sp macro="" textlink="">
      <xdr:nvSpPr>
        <xdr:cNvPr id="249" name="テキスト ボックス 248"/>
        <xdr:cNvSpPr txBox="1"/>
      </xdr:nvSpPr>
      <xdr:spPr>
        <a:xfrm>
          <a:off x="863111" y="164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32485</xdr:rowOff>
    </xdr:from>
    <xdr:to>
      <xdr:col>24</xdr:col>
      <xdr:colOff>114300</xdr:colOff>
      <xdr:row>98</xdr:row>
      <xdr:rowOff>134085</xdr:rowOff>
    </xdr:to>
    <xdr:sp macro="" textlink="">
      <xdr:nvSpPr>
        <xdr:cNvPr id="255" name="楕円 254"/>
        <xdr:cNvSpPr/>
      </xdr:nvSpPr>
      <xdr:spPr>
        <a:xfrm>
          <a:off x="4584700" y="1683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118862</xdr:rowOff>
    </xdr:from>
    <xdr:ext cx="534377" cy="259045"/>
    <xdr:sp macro="" textlink="">
      <xdr:nvSpPr>
        <xdr:cNvPr id="256" name="衛生費該当値テキスト"/>
        <xdr:cNvSpPr txBox="1"/>
      </xdr:nvSpPr>
      <xdr:spPr>
        <a:xfrm>
          <a:off x="4686300" y="1674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363</xdr:rowOff>
    </xdr:from>
    <xdr:to>
      <xdr:col>20</xdr:col>
      <xdr:colOff>38100</xdr:colOff>
      <xdr:row>98</xdr:row>
      <xdr:rowOff>101963</xdr:rowOff>
    </xdr:to>
    <xdr:sp macro="" textlink="">
      <xdr:nvSpPr>
        <xdr:cNvPr id="257" name="楕円 256"/>
        <xdr:cNvSpPr/>
      </xdr:nvSpPr>
      <xdr:spPr>
        <a:xfrm>
          <a:off x="3746500" y="168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93090</xdr:rowOff>
    </xdr:from>
    <xdr:ext cx="534377" cy="259045"/>
    <xdr:sp macro="" textlink="">
      <xdr:nvSpPr>
        <xdr:cNvPr id="258" name="テキスト ボックス 257"/>
        <xdr:cNvSpPr txBox="1"/>
      </xdr:nvSpPr>
      <xdr:spPr>
        <a:xfrm>
          <a:off x="3530111" y="1689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114193</xdr:rowOff>
    </xdr:from>
    <xdr:to>
      <xdr:col>15</xdr:col>
      <xdr:colOff>101600</xdr:colOff>
      <xdr:row>98</xdr:row>
      <xdr:rowOff>44343</xdr:rowOff>
    </xdr:to>
    <xdr:sp macro="" textlink="">
      <xdr:nvSpPr>
        <xdr:cNvPr id="259" name="楕円 258"/>
        <xdr:cNvSpPr/>
      </xdr:nvSpPr>
      <xdr:spPr>
        <a:xfrm>
          <a:off x="2857500" y="167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35470</xdr:rowOff>
    </xdr:from>
    <xdr:ext cx="534377" cy="259045"/>
    <xdr:sp macro="" textlink="">
      <xdr:nvSpPr>
        <xdr:cNvPr id="260" name="テキスト ボックス 259"/>
        <xdr:cNvSpPr txBox="1"/>
      </xdr:nvSpPr>
      <xdr:spPr>
        <a:xfrm>
          <a:off x="2641111" y="168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128947</xdr:rowOff>
    </xdr:from>
    <xdr:to>
      <xdr:col>10</xdr:col>
      <xdr:colOff>165100</xdr:colOff>
      <xdr:row>98</xdr:row>
      <xdr:rowOff>59097</xdr:rowOff>
    </xdr:to>
    <xdr:sp macro="" textlink="">
      <xdr:nvSpPr>
        <xdr:cNvPr id="261" name="楕円 260"/>
        <xdr:cNvSpPr/>
      </xdr:nvSpPr>
      <xdr:spPr>
        <a:xfrm>
          <a:off x="1968500" y="1675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50224</xdr:rowOff>
    </xdr:from>
    <xdr:ext cx="534377" cy="259045"/>
    <xdr:sp macro="" textlink="">
      <xdr:nvSpPr>
        <xdr:cNvPr id="262" name="テキスト ボックス 261"/>
        <xdr:cNvSpPr txBox="1"/>
      </xdr:nvSpPr>
      <xdr:spPr>
        <a:xfrm>
          <a:off x="1752111" y="1685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169103</xdr:rowOff>
    </xdr:from>
    <xdr:to>
      <xdr:col>6</xdr:col>
      <xdr:colOff>38100</xdr:colOff>
      <xdr:row>98</xdr:row>
      <xdr:rowOff>99253</xdr:rowOff>
    </xdr:to>
    <xdr:sp macro="" textlink="">
      <xdr:nvSpPr>
        <xdr:cNvPr id="263" name="楕円 262"/>
        <xdr:cNvSpPr/>
      </xdr:nvSpPr>
      <xdr:spPr>
        <a:xfrm>
          <a:off x="1079500" y="1679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90380</xdr:rowOff>
    </xdr:from>
    <xdr:ext cx="534377" cy="259045"/>
    <xdr:sp macro="" textlink="">
      <xdr:nvSpPr>
        <xdr:cNvPr id="264" name="テキスト ボックス 263"/>
        <xdr:cNvSpPr txBox="1"/>
      </xdr:nvSpPr>
      <xdr:spPr>
        <a:xfrm>
          <a:off x="863111" y="1689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34798</xdr:rowOff>
    </xdr:from>
    <xdr:to>
      <xdr:col>55</xdr:col>
      <xdr:colOff>0</xdr:colOff>
      <xdr:row>39</xdr:row>
      <xdr:rowOff>38608</xdr:rowOff>
    </xdr:to>
    <xdr:cxnSp macro="">
      <xdr:nvCxnSpPr>
        <xdr:cNvPr id="293" name="直線コネクタ 292"/>
        <xdr:cNvCxnSpPr/>
      </xdr:nvCxnSpPr>
      <xdr:spPr>
        <a:xfrm flipV="1">
          <a:off x="9639300" y="6721348"/>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79773</xdr:rowOff>
    </xdr:from>
    <xdr:ext cx="378565" cy="259045"/>
    <xdr:sp macro="" textlink="">
      <xdr:nvSpPr>
        <xdr:cNvPr id="294" name="労働費平均値テキスト"/>
        <xdr:cNvSpPr txBox="1"/>
      </xdr:nvSpPr>
      <xdr:spPr>
        <a:xfrm>
          <a:off x="10528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38608</xdr:rowOff>
    </xdr:from>
    <xdr:to>
      <xdr:col>50</xdr:col>
      <xdr:colOff>114300</xdr:colOff>
      <xdr:row>39</xdr:row>
      <xdr:rowOff>38735</xdr:rowOff>
    </xdr:to>
    <xdr:cxnSp macro="">
      <xdr:nvCxnSpPr>
        <xdr:cNvPr id="296" name="直線コネクタ 295"/>
        <xdr:cNvCxnSpPr/>
      </xdr:nvCxnSpPr>
      <xdr:spPr>
        <a:xfrm flipV="1">
          <a:off x="8750300" y="6725158"/>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100982</xdr:rowOff>
    </xdr:from>
    <xdr:ext cx="469744" cy="259045"/>
    <xdr:sp macro="" textlink="">
      <xdr:nvSpPr>
        <xdr:cNvPr id="298" name="テキスト ボックス 297"/>
        <xdr:cNvSpPr txBox="1"/>
      </xdr:nvSpPr>
      <xdr:spPr>
        <a:xfrm>
          <a:off x="9404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37211</xdr:rowOff>
    </xdr:from>
    <xdr:to>
      <xdr:col>45</xdr:col>
      <xdr:colOff>177800</xdr:colOff>
      <xdr:row>39</xdr:row>
      <xdr:rowOff>38735</xdr:rowOff>
    </xdr:to>
    <xdr:cxnSp macro="">
      <xdr:nvCxnSpPr>
        <xdr:cNvPr id="299" name="直線コネクタ 298"/>
        <xdr:cNvCxnSpPr/>
      </xdr:nvCxnSpPr>
      <xdr:spPr>
        <a:xfrm>
          <a:off x="7861300" y="672376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301" name="テキスト ボックス 300"/>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32893</xdr:rowOff>
    </xdr:from>
    <xdr:to>
      <xdr:col>41</xdr:col>
      <xdr:colOff>50800</xdr:colOff>
      <xdr:row>39</xdr:row>
      <xdr:rowOff>37211</xdr:rowOff>
    </xdr:to>
    <xdr:cxnSp macro="">
      <xdr:nvCxnSpPr>
        <xdr:cNvPr id="302" name="直線コネクタ 301"/>
        <xdr:cNvCxnSpPr/>
      </xdr:nvCxnSpPr>
      <xdr:spPr>
        <a:xfrm>
          <a:off x="6972300" y="6719443"/>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3" name="フローチャート: 判断 302"/>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123588</xdr:rowOff>
    </xdr:from>
    <xdr:ext cx="469744" cy="259045"/>
    <xdr:sp macro="" textlink="">
      <xdr:nvSpPr>
        <xdr:cNvPr id="304" name="テキスト ボックス 303"/>
        <xdr:cNvSpPr txBox="1"/>
      </xdr:nvSpPr>
      <xdr:spPr>
        <a:xfrm>
          <a:off x="7626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31877</xdr:rowOff>
    </xdr:from>
    <xdr:to>
      <xdr:col>36</xdr:col>
      <xdr:colOff>165100</xdr:colOff>
      <xdr:row>38</xdr:row>
      <xdr:rowOff>133477</xdr:rowOff>
    </xdr:to>
    <xdr:sp macro="" textlink="">
      <xdr:nvSpPr>
        <xdr:cNvPr id="305" name="フローチャート: 判断 304"/>
        <xdr:cNvSpPr/>
      </xdr:nvSpPr>
      <xdr:spPr>
        <a:xfrm>
          <a:off x="6921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150004</xdr:rowOff>
    </xdr:from>
    <xdr:ext cx="469744" cy="259045"/>
    <xdr:sp macro="" textlink="">
      <xdr:nvSpPr>
        <xdr:cNvPr id="306" name="テキスト ボックス 305"/>
        <xdr:cNvSpPr txBox="1"/>
      </xdr:nvSpPr>
      <xdr:spPr>
        <a:xfrm>
          <a:off x="6737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155448</xdr:rowOff>
    </xdr:from>
    <xdr:to>
      <xdr:col>55</xdr:col>
      <xdr:colOff>50800</xdr:colOff>
      <xdr:row>39</xdr:row>
      <xdr:rowOff>85598</xdr:rowOff>
    </xdr:to>
    <xdr:sp macro="" textlink="">
      <xdr:nvSpPr>
        <xdr:cNvPr id="312" name="楕円 311"/>
        <xdr:cNvSpPr/>
      </xdr:nvSpPr>
      <xdr:spPr>
        <a:xfrm>
          <a:off x="10426700" y="667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70375</xdr:rowOff>
    </xdr:from>
    <xdr:ext cx="313932" cy="259045"/>
    <xdr:sp macro="" textlink="">
      <xdr:nvSpPr>
        <xdr:cNvPr id="313" name="労働費該当値テキスト"/>
        <xdr:cNvSpPr txBox="1"/>
      </xdr:nvSpPr>
      <xdr:spPr>
        <a:xfrm>
          <a:off x="10528300" y="6585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159258</xdr:rowOff>
    </xdr:from>
    <xdr:to>
      <xdr:col>50</xdr:col>
      <xdr:colOff>165100</xdr:colOff>
      <xdr:row>39</xdr:row>
      <xdr:rowOff>89408</xdr:rowOff>
    </xdr:to>
    <xdr:sp macro="" textlink="">
      <xdr:nvSpPr>
        <xdr:cNvPr id="314" name="楕円 313"/>
        <xdr:cNvSpPr/>
      </xdr:nvSpPr>
      <xdr:spPr>
        <a:xfrm>
          <a:off x="9588500" y="667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80535</xdr:rowOff>
    </xdr:from>
    <xdr:ext cx="313932" cy="259045"/>
    <xdr:sp macro="" textlink="">
      <xdr:nvSpPr>
        <xdr:cNvPr id="315" name="テキスト ボックス 314"/>
        <xdr:cNvSpPr txBox="1"/>
      </xdr:nvSpPr>
      <xdr:spPr>
        <a:xfrm>
          <a:off x="9482333" y="67670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159385</xdr:rowOff>
    </xdr:from>
    <xdr:to>
      <xdr:col>46</xdr:col>
      <xdr:colOff>38100</xdr:colOff>
      <xdr:row>39</xdr:row>
      <xdr:rowOff>89535</xdr:rowOff>
    </xdr:to>
    <xdr:sp macro="" textlink="">
      <xdr:nvSpPr>
        <xdr:cNvPr id="316" name="楕円 315"/>
        <xdr:cNvSpPr/>
      </xdr:nvSpPr>
      <xdr:spPr>
        <a:xfrm>
          <a:off x="8699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80662</xdr:rowOff>
    </xdr:from>
    <xdr:ext cx="313932" cy="259045"/>
    <xdr:sp macro="" textlink="">
      <xdr:nvSpPr>
        <xdr:cNvPr id="317" name="テキスト ボックス 316"/>
        <xdr:cNvSpPr txBox="1"/>
      </xdr:nvSpPr>
      <xdr:spPr>
        <a:xfrm>
          <a:off x="8593333" y="676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157861</xdr:rowOff>
    </xdr:from>
    <xdr:to>
      <xdr:col>41</xdr:col>
      <xdr:colOff>101600</xdr:colOff>
      <xdr:row>39</xdr:row>
      <xdr:rowOff>88011</xdr:rowOff>
    </xdr:to>
    <xdr:sp macro="" textlink="">
      <xdr:nvSpPr>
        <xdr:cNvPr id="318" name="楕円 317"/>
        <xdr:cNvSpPr/>
      </xdr:nvSpPr>
      <xdr:spPr>
        <a:xfrm>
          <a:off x="7810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79138</xdr:rowOff>
    </xdr:from>
    <xdr:ext cx="313932" cy="259045"/>
    <xdr:sp macro="" textlink="">
      <xdr:nvSpPr>
        <xdr:cNvPr id="319" name="テキスト ボックス 318"/>
        <xdr:cNvSpPr txBox="1"/>
      </xdr:nvSpPr>
      <xdr:spPr>
        <a:xfrm>
          <a:off x="7704333" y="676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153543</xdr:rowOff>
    </xdr:from>
    <xdr:to>
      <xdr:col>36</xdr:col>
      <xdr:colOff>165100</xdr:colOff>
      <xdr:row>39</xdr:row>
      <xdr:rowOff>83693</xdr:rowOff>
    </xdr:to>
    <xdr:sp macro="" textlink="">
      <xdr:nvSpPr>
        <xdr:cNvPr id="320" name="楕円 319"/>
        <xdr:cNvSpPr/>
      </xdr:nvSpPr>
      <xdr:spPr>
        <a:xfrm>
          <a:off x="6921500" y="66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74820</xdr:rowOff>
    </xdr:from>
    <xdr:ext cx="313932" cy="259045"/>
    <xdr:sp macro="" textlink="">
      <xdr:nvSpPr>
        <xdr:cNvPr id="321" name="テキスト ボックス 320"/>
        <xdr:cNvSpPr txBox="1"/>
      </xdr:nvSpPr>
      <xdr:spPr>
        <a:xfrm>
          <a:off x="6815333" y="6761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80701</xdr:rowOff>
    </xdr:from>
    <xdr:to>
      <xdr:col>55</xdr:col>
      <xdr:colOff>0</xdr:colOff>
      <xdr:row>58</xdr:row>
      <xdr:rowOff>148470</xdr:rowOff>
    </xdr:to>
    <xdr:cxnSp macro="">
      <xdr:nvCxnSpPr>
        <xdr:cNvPr id="352" name="直線コネクタ 351"/>
        <xdr:cNvCxnSpPr/>
      </xdr:nvCxnSpPr>
      <xdr:spPr>
        <a:xfrm flipV="1">
          <a:off x="9639300" y="10024801"/>
          <a:ext cx="838200" cy="6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42931</xdr:rowOff>
    </xdr:from>
    <xdr:ext cx="599010" cy="259045"/>
    <xdr:sp macro="" textlink="">
      <xdr:nvSpPr>
        <xdr:cNvPr id="353" name="農林水産業費平均値テキスト"/>
        <xdr:cNvSpPr txBox="1"/>
      </xdr:nvSpPr>
      <xdr:spPr>
        <a:xfrm>
          <a:off x="10528300" y="9815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148470</xdr:rowOff>
    </xdr:from>
    <xdr:to>
      <xdr:col>50</xdr:col>
      <xdr:colOff>114300</xdr:colOff>
      <xdr:row>59</xdr:row>
      <xdr:rowOff>5635</xdr:rowOff>
    </xdr:to>
    <xdr:cxnSp macro="">
      <xdr:nvCxnSpPr>
        <xdr:cNvPr id="355" name="直線コネクタ 354"/>
        <xdr:cNvCxnSpPr/>
      </xdr:nvCxnSpPr>
      <xdr:spPr>
        <a:xfrm flipV="1">
          <a:off x="8750300" y="10092570"/>
          <a:ext cx="889000" cy="2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111415</xdr:rowOff>
    </xdr:from>
    <xdr:ext cx="599010" cy="259045"/>
    <xdr:sp macro="" textlink="">
      <xdr:nvSpPr>
        <xdr:cNvPr id="357" name="テキスト ボックス 356"/>
        <xdr:cNvSpPr txBox="1"/>
      </xdr:nvSpPr>
      <xdr:spPr>
        <a:xfrm>
          <a:off x="9339795" y="97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161479</xdr:rowOff>
    </xdr:from>
    <xdr:to>
      <xdr:col>45</xdr:col>
      <xdr:colOff>177800</xdr:colOff>
      <xdr:row>59</xdr:row>
      <xdr:rowOff>5635</xdr:rowOff>
    </xdr:to>
    <xdr:cxnSp macro="">
      <xdr:nvCxnSpPr>
        <xdr:cNvPr id="358" name="直線コネクタ 357"/>
        <xdr:cNvCxnSpPr/>
      </xdr:nvCxnSpPr>
      <xdr:spPr>
        <a:xfrm>
          <a:off x="7861300" y="10105579"/>
          <a:ext cx="889000" cy="1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71176</xdr:rowOff>
    </xdr:from>
    <xdr:to>
      <xdr:col>41</xdr:col>
      <xdr:colOff>50800</xdr:colOff>
      <xdr:row>58</xdr:row>
      <xdr:rowOff>161479</xdr:rowOff>
    </xdr:to>
    <xdr:cxnSp macro="">
      <xdr:nvCxnSpPr>
        <xdr:cNvPr id="361" name="直線コネクタ 360"/>
        <xdr:cNvCxnSpPr/>
      </xdr:nvCxnSpPr>
      <xdr:spPr>
        <a:xfrm>
          <a:off x="6972300" y="10015276"/>
          <a:ext cx="889000" cy="9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2" name="フローチャート: 判断 361"/>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118386</xdr:rowOff>
    </xdr:from>
    <xdr:ext cx="599010" cy="259045"/>
    <xdr:sp macro="" textlink="">
      <xdr:nvSpPr>
        <xdr:cNvPr id="363" name="テキスト ボックス 362"/>
        <xdr:cNvSpPr txBox="1"/>
      </xdr:nvSpPr>
      <xdr:spPr>
        <a:xfrm>
          <a:off x="7561795" y="971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24826</xdr:rowOff>
    </xdr:from>
    <xdr:to>
      <xdr:col>36</xdr:col>
      <xdr:colOff>165100</xdr:colOff>
      <xdr:row>58</xdr:row>
      <xdr:rowOff>126426</xdr:rowOff>
    </xdr:to>
    <xdr:sp macro="" textlink="">
      <xdr:nvSpPr>
        <xdr:cNvPr id="364" name="フローチャート: 判断 363"/>
        <xdr:cNvSpPr/>
      </xdr:nvSpPr>
      <xdr:spPr>
        <a:xfrm>
          <a:off x="6921500" y="9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117553</xdr:rowOff>
    </xdr:from>
    <xdr:ext cx="599010" cy="259045"/>
    <xdr:sp macro="" textlink="">
      <xdr:nvSpPr>
        <xdr:cNvPr id="365" name="テキスト ボックス 364"/>
        <xdr:cNvSpPr txBox="1"/>
      </xdr:nvSpPr>
      <xdr:spPr>
        <a:xfrm>
          <a:off x="6672795" y="1006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29901</xdr:rowOff>
    </xdr:from>
    <xdr:to>
      <xdr:col>55</xdr:col>
      <xdr:colOff>50800</xdr:colOff>
      <xdr:row>58</xdr:row>
      <xdr:rowOff>131501</xdr:rowOff>
    </xdr:to>
    <xdr:sp macro="" textlink="">
      <xdr:nvSpPr>
        <xdr:cNvPr id="371" name="楕円 370"/>
        <xdr:cNvSpPr/>
      </xdr:nvSpPr>
      <xdr:spPr>
        <a:xfrm>
          <a:off x="10426700" y="997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8328</xdr:rowOff>
    </xdr:from>
    <xdr:ext cx="599010" cy="259045"/>
    <xdr:sp macro="" textlink="">
      <xdr:nvSpPr>
        <xdr:cNvPr id="372" name="農林水産業費該当値テキスト"/>
        <xdr:cNvSpPr txBox="1"/>
      </xdr:nvSpPr>
      <xdr:spPr>
        <a:xfrm>
          <a:off x="10528300" y="995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97670</xdr:rowOff>
    </xdr:from>
    <xdr:to>
      <xdr:col>50</xdr:col>
      <xdr:colOff>165100</xdr:colOff>
      <xdr:row>59</xdr:row>
      <xdr:rowOff>27820</xdr:rowOff>
    </xdr:to>
    <xdr:sp macro="" textlink="">
      <xdr:nvSpPr>
        <xdr:cNvPr id="373" name="楕円 372"/>
        <xdr:cNvSpPr/>
      </xdr:nvSpPr>
      <xdr:spPr>
        <a:xfrm>
          <a:off x="9588500" y="100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18947</xdr:rowOff>
    </xdr:from>
    <xdr:ext cx="534377" cy="259045"/>
    <xdr:sp macro="" textlink="">
      <xdr:nvSpPr>
        <xdr:cNvPr id="374" name="テキスト ボックス 373"/>
        <xdr:cNvSpPr txBox="1"/>
      </xdr:nvSpPr>
      <xdr:spPr>
        <a:xfrm>
          <a:off x="9372111" y="1013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126285</xdr:rowOff>
    </xdr:from>
    <xdr:to>
      <xdr:col>46</xdr:col>
      <xdr:colOff>38100</xdr:colOff>
      <xdr:row>59</xdr:row>
      <xdr:rowOff>56435</xdr:rowOff>
    </xdr:to>
    <xdr:sp macro="" textlink="">
      <xdr:nvSpPr>
        <xdr:cNvPr id="375" name="楕円 374"/>
        <xdr:cNvSpPr/>
      </xdr:nvSpPr>
      <xdr:spPr>
        <a:xfrm>
          <a:off x="8699500" y="1007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47562</xdr:rowOff>
    </xdr:from>
    <xdr:ext cx="534377" cy="259045"/>
    <xdr:sp macro="" textlink="">
      <xdr:nvSpPr>
        <xdr:cNvPr id="376" name="テキスト ボックス 375"/>
        <xdr:cNvSpPr txBox="1"/>
      </xdr:nvSpPr>
      <xdr:spPr>
        <a:xfrm>
          <a:off x="8483111" y="1016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110679</xdr:rowOff>
    </xdr:from>
    <xdr:to>
      <xdr:col>41</xdr:col>
      <xdr:colOff>101600</xdr:colOff>
      <xdr:row>59</xdr:row>
      <xdr:rowOff>40829</xdr:rowOff>
    </xdr:to>
    <xdr:sp macro="" textlink="">
      <xdr:nvSpPr>
        <xdr:cNvPr id="377" name="楕円 376"/>
        <xdr:cNvSpPr/>
      </xdr:nvSpPr>
      <xdr:spPr>
        <a:xfrm>
          <a:off x="7810500" y="1005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31956</xdr:rowOff>
    </xdr:from>
    <xdr:ext cx="534377" cy="259045"/>
    <xdr:sp macro="" textlink="">
      <xdr:nvSpPr>
        <xdr:cNvPr id="378" name="テキスト ボックス 377"/>
        <xdr:cNvSpPr txBox="1"/>
      </xdr:nvSpPr>
      <xdr:spPr>
        <a:xfrm>
          <a:off x="7594111" y="1014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20376</xdr:rowOff>
    </xdr:from>
    <xdr:to>
      <xdr:col>36</xdr:col>
      <xdr:colOff>165100</xdr:colOff>
      <xdr:row>58</xdr:row>
      <xdr:rowOff>121976</xdr:rowOff>
    </xdr:to>
    <xdr:sp macro="" textlink="">
      <xdr:nvSpPr>
        <xdr:cNvPr id="379" name="楕円 378"/>
        <xdr:cNvSpPr/>
      </xdr:nvSpPr>
      <xdr:spPr>
        <a:xfrm>
          <a:off x="6921500" y="996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138503</xdr:rowOff>
    </xdr:from>
    <xdr:ext cx="599010" cy="259045"/>
    <xdr:sp macro="" textlink="">
      <xdr:nvSpPr>
        <xdr:cNvPr id="380" name="テキスト ボックス 379"/>
        <xdr:cNvSpPr txBox="1"/>
      </xdr:nvSpPr>
      <xdr:spPr>
        <a:xfrm>
          <a:off x="6672795" y="973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156132</xdr:rowOff>
    </xdr:from>
    <xdr:to>
      <xdr:col>55</xdr:col>
      <xdr:colOff>0</xdr:colOff>
      <xdr:row>79</xdr:row>
      <xdr:rowOff>6939</xdr:rowOff>
    </xdr:to>
    <xdr:cxnSp macro="">
      <xdr:nvCxnSpPr>
        <xdr:cNvPr id="409" name="直線コネクタ 408"/>
        <xdr:cNvCxnSpPr/>
      </xdr:nvCxnSpPr>
      <xdr:spPr>
        <a:xfrm>
          <a:off x="9639300" y="13529232"/>
          <a:ext cx="838200" cy="2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86267</xdr:rowOff>
    </xdr:from>
    <xdr:ext cx="534377" cy="259045"/>
    <xdr:sp macro="" textlink="">
      <xdr:nvSpPr>
        <xdr:cNvPr id="410" name="商工費平均値テキスト"/>
        <xdr:cNvSpPr txBox="1"/>
      </xdr:nvSpPr>
      <xdr:spPr>
        <a:xfrm>
          <a:off x="10528300" y="1328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156132</xdr:rowOff>
    </xdr:from>
    <xdr:to>
      <xdr:col>50</xdr:col>
      <xdr:colOff>114300</xdr:colOff>
      <xdr:row>78</xdr:row>
      <xdr:rowOff>164188</xdr:rowOff>
    </xdr:to>
    <xdr:cxnSp macro="">
      <xdr:nvCxnSpPr>
        <xdr:cNvPr id="412" name="直線コネクタ 411"/>
        <xdr:cNvCxnSpPr/>
      </xdr:nvCxnSpPr>
      <xdr:spPr>
        <a:xfrm flipV="1">
          <a:off x="8750300" y="13529232"/>
          <a:ext cx="889000" cy="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9763</xdr:rowOff>
    </xdr:from>
    <xdr:ext cx="534377" cy="259045"/>
    <xdr:sp macro="" textlink="">
      <xdr:nvSpPr>
        <xdr:cNvPr id="414" name="テキスト ボックス 413"/>
        <xdr:cNvSpPr txBox="1"/>
      </xdr:nvSpPr>
      <xdr:spPr>
        <a:xfrm>
          <a:off x="9372111" y="132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151757</xdr:rowOff>
    </xdr:from>
    <xdr:to>
      <xdr:col>45</xdr:col>
      <xdr:colOff>177800</xdr:colOff>
      <xdr:row>78</xdr:row>
      <xdr:rowOff>164188</xdr:rowOff>
    </xdr:to>
    <xdr:cxnSp macro="">
      <xdr:nvCxnSpPr>
        <xdr:cNvPr id="415" name="直線コネクタ 414"/>
        <xdr:cNvCxnSpPr/>
      </xdr:nvCxnSpPr>
      <xdr:spPr>
        <a:xfrm>
          <a:off x="7861300" y="13524857"/>
          <a:ext cx="889000" cy="1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26857</xdr:rowOff>
    </xdr:from>
    <xdr:ext cx="534377" cy="259045"/>
    <xdr:sp macro="" textlink="">
      <xdr:nvSpPr>
        <xdr:cNvPr id="417" name="テキスト ボックス 416"/>
        <xdr:cNvSpPr txBox="1"/>
      </xdr:nvSpPr>
      <xdr:spPr>
        <a:xfrm>
          <a:off x="8483111" y="132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151757</xdr:rowOff>
    </xdr:from>
    <xdr:to>
      <xdr:col>41</xdr:col>
      <xdr:colOff>50800</xdr:colOff>
      <xdr:row>79</xdr:row>
      <xdr:rowOff>14212</xdr:rowOff>
    </xdr:to>
    <xdr:cxnSp macro="">
      <xdr:nvCxnSpPr>
        <xdr:cNvPr id="418" name="直線コネクタ 417"/>
        <xdr:cNvCxnSpPr/>
      </xdr:nvCxnSpPr>
      <xdr:spPr>
        <a:xfrm flipV="1">
          <a:off x="6972300" y="13524857"/>
          <a:ext cx="889000" cy="3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9" name="フローチャート: 判断 418"/>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30481</xdr:rowOff>
    </xdr:from>
    <xdr:ext cx="534377" cy="259045"/>
    <xdr:sp macro="" textlink="">
      <xdr:nvSpPr>
        <xdr:cNvPr id="420" name="テキスト ボックス 419"/>
        <xdr:cNvSpPr txBox="1"/>
      </xdr:nvSpPr>
      <xdr:spPr>
        <a:xfrm>
          <a:off x="7594111" y="132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107454</xdr:rowOff>
    </xdr:from>
    <xdr:to>
      <xdr:col>36</xdr:col>
      <xdr:colOff>165100</xdr:colOff>
      <xdr:row>79</xdr:row>
      <xdr:rowOff>37604</xdr:rowOff>
    </xdr:to>
    <xdr:sp macro="" textlink="">
      <xdr:nvSpPr>
        <xdr:cNvPr id="421" name="フローチャート: 判断 420"/>
        <xdr:cNvSpPr/>
      </xdr:nvSpPr>
      <xdr:spPr>
        <a:xfrm>
          <a:off x="6921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54131</xdr:rowOff>
    </xdr:from>
    <xdr:ext cx="534377" cy="259045"/>
    <xdr:sp macro="" textlink="">
      <xdr:nvSpPr>
        <xdr:cNvPr id="422" name="テキスト ボックス 421"/>
        <xdr:cNvSpPr txBox="1"/>
      </xdr:nvSpPr>
      <xdr:spPr>
        <a:xfrm>
          <a:off x="6705111" y="1325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127589</xdr:rowOff>
    </xdr:from>
    <xdr:to>
      <xdr:col>55</xdr:col>
      <xdr:colOff>50800</xdr:colOff>
      <xdr:row>79</xdr:row>
      <xdr:rowOff>57739</xdr:rowOff>
    </xdr:to>
    <xdr:sp macro="" textlink="">
      <xdr:nvSpPr>
        <xdr:cNvPr id="428" name="楕円 427"/>
        <xdr:cNvSpPr/>
      </xdr:nvSpPr>
      <xdr:spPr>
        <a:xfrm>
          <a:off x="10426700" y="135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42516</xdr:rowOff>
    </xdr:from>
    <xdr:ext cx="534377" cy="259045"/>
    <xdr:sp macro="" textlink="">
      <xdr:nvSpPr>
        <xdr:cNvPr id="429" name="商工費該当値テキスト"/>
        <xdr:cNvSpPr txBox="1"/>
      </xdr:nvSpPr>
      <xdr:spPr>
        <a:xfrm>
          <a:off x="10528300" y="1341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105332</xdr:rowOff>
    </xdr:from>
    <xdr:to>
      <xdr:col>50</xdr:col>
      <xdr:colOff>165100</xdr:colOff>
      <xdr:row>79</xdr:row>
      <xdr:rowOff>35482</xdr:rowOff>
    </xdr:to>
    <xdr:sp macro="" textlink="">
      <xdr:nvSpPr>
        <xdr:cNvPr id="430" name="楕円 429"/>
        <xdr:cNvSpPr/>
      </xdr:nvSpPr>
      <xdr:spPr>
        <a:xfrm>
          <a:off x="9588500" y="1347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26609</xdr:rowOff>
    </xdr:from>
    <xdr:ext cx="534377" cy="259045"/>
    <xdr:sp macro="" textlink="">
      <xdr:nvSpPr>
        <xdr:cNvPr id="431" name="テキスト ボックス 430"/>
        <xdr:cNvSpPr txBox="1"/>
      </xdr:nvSpPr>
      <xdr:spPr>
        <a:xfrm>
          <a:off x="9372111" y="1357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113388</xdr:rowOff>
    </xdr:from>
    <xdr:to>
      <xdr:col>46</xdr:col>
      <xdr:colOff>38100</xdr:colOff>
      <xdr:row>79</xdr:row>
      <xdr:rowOff>43538</xdr:rowOff>
    </xdr:to>
    <xdr:sp macro="" textlink="">
      <xdr:nvSpPr>
        <xdr:cNvPr id="432" name="楕円 431"/>
        <xdr:cNvSpPr/>
      </xdr:nvSpPr>
      <xdr:spPr>
        <a:xfrm>
          <a:off x="8699500" y="1348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34665</xdr:rowOff>
    </xdr:from>
    <xdr:ext cx="534377" cy="259045"/>
    <xdr:sp macro="" textlink="">
      <xdr:nvSpPr>
        <xdr:cNvPr id="433" name="テキスト ボックス 432"/>
        <xdr:cNvSpPr txBox="1"/>
      </xdr:nvSpPr>
      <xdr:spPr>
        <a:xfrm>
          <a:off x="8483111" y="135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100957</xdr:rowOff>
    </xdr:from>
    <xdr:to>
      <xdr:col>41</xdr:col>
      <xdr:colOff>101600</xdr:colOff>
      <xdr:row>79</xdr:row>
      <xdr:rowOff>31107</xdr:rowOff>
    </xdr:to>
    <xdr:sp macro="" textlink="">
      <xdr:nvSpPr>
        <xdr:cNvPr id="434" name="楕円 433"/>
        <xdr:cNvSpPr/>
      </xdr:nvSpPr>
      <xdr:spPr>
        <a:xfrm>
          <a:off x="7810500" y="1347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22234</xdr:rowOff>
    </xdr:from>
    <xdr:ext cx="534377" cy="259045"/>
    <xdr:sp macro="" textlink="">
      <xdr:nvSpPr>
        <xdr:cNvPr id="435" name="テキスト ボックス 434"/>
        <xdr:cNvSpPr txBox="1"/>
      </xdr:nvSpPr>
      <xdr:spPr>
        <a:xfrm>
          <a:off x="7594111" y="1356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134862</xdr:rowOff>
    </xdr:from>
    <xdr:to>
      <xdr:col>36</xdr:col>
      <xdr:colOff>165100</xdr:colOff>
      <xdr:row>79</xdr:row>
      <xdr:rowOff>65012</xdr:rowOff>
    </xdr:to>
    <xdr:sp macro="" textlink="">
      <xdr:nvSpPr>
        <xdr:cNvPr id="436" name="楕円 435"/>
        <xdr:cNvSpPr/>
      </xdr:nvSpPr>
      <xdr:spPr>
        <a:xfrm>
          <a:off x="6921500" y="1350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56139</xdr:rowOff>
    </xdr:from>
    <xdr:ext cx="534377" cy="259045"/>
    <xdr:sp macro="" textlink="">
      <xdr:nvSpPr>
        <xdr:cNvPr id="437" name="テキスト ボックス 436"/>
        <xdr:cNvSpPr txBox="1"/>
      </xdr:nvSpPr>
      <xdr:spPr>
        <a:xfrm>
          <a:off x="6705111" y="1360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114982</xdr:rowOff>
    </xdr:from>
    <xdr:to>
      <xdr:col>55</xdr:col>
      <xdr:colOff>0</xdr:colOff>
      <xdr:row>97</xdr:row>
      <xdr:rowOff>130243</xdr:rowOff>
    </xdr:to>
    <xdr:cxnSp macro="">
      <xdr:nvCxnSpPr>
        <xdr:cNvPr id="466" name="直線コネクタ 465"/>
        <xdr:cNvCxnSpPr/>
      </xdr:nvCxnSpPr>
      <xdr:spPr>
        <a:xfrm>
          <a:off x="9639300" y="16745632"/>
          <a:ext cx="838200" cy="1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62678</xdr:rowOff>
    </xdr:from>
    <xdr:ext cx="599010" cy="259045"/>
    <xdr:sp macro="" textlink="">
      <xdr:nvSpPr>
        <xdr:cNvPr id="467" name="土木費平均値テキスト"/>
        <xdr:cNvSpPr txBox="1"/>
      </xdr:nvSpPr>
      <xdr:spPr>
        <a:xfrm>
          <a:off x="10528300" y="16521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113680</xdr:rowOff>
    </xdr:from>
    <xdr:to>
      <xdr:col>50</xdr:col>
      <xdr:colOff>114300</xdr:colOff>
      <xdr:row>97</xdr:row>
      <xdr:rowOff>114982</xdr:rowOff>
    </xdr:to>
    <xdr:cxnSp macro="">
      <xdr:nvCxnSpPr>
        <xdr:cNvPr id="469" name="直線コネクタ 468"/>
        <xdr:cNvCxnSpPr/>
      </xdr:nvCxnSpPr>
      <xdr:spPr>
        <a:xfrm>
          <a:off x="8750300" y="16744330"/>
          <a:ext cx="889000" cy="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157980</xdr:rowOff>
    </xdr:from>
    <xdr:ext cx="599010" cy="259045"/>
    <xdr:sp macro="" textlink="">
      <xdr:nvSpPr>
        <xdr:cNvPr id="471" name="テキスト ボックス 470"/>
        <xdr:cNvSpPr txBox="1"/>
      </xdr:nvSpPr>
      <xdr:spPr>
        <a:xfrm>
          <a:off x="9339795" y="1644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113680</xdr:rowOff>
    </xdr:from>
    <xdr:to>
      <xdr:col>45</xdr:col>
      <xdr:colOff>177800</xdr:colOff>
      <xdr:row>97</xdr:row>
      <xdr:rowOff>163674</xdr:rowOff>
    </xdr:to>
    <xdr:cxnSp macro="">
      <xdr:nvCxnSpPr>
        <xdr:cNvPr id="472" name="直線コネクタ 471"/>
        <xdr:cNvCxnSpPr/>
      </xdr:nvCxnSpPr>
      <xdr:spPr>
        <a:xfrm flipV="1">
          <a:off x="7861300" y="16744330"/>
          <a:ext cx="889000" cy="4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163606</xdr:rowOff>
    </xdr:from>
    <xdr:ext cx="599010" cy="259045"/>
    <xdr:sp macro="" textlink="">
      <xdr:nvSpPr>
        <xdr:cNvPr id="474" name="テキスト ボックス 473"/>
        <xdr:cNvSpPr txBox="1"/>
      </xdr:nvSpPr>
      <xdr:spPr>
        <a:xfrm>
          <a:off x="8450795" y="167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163154</xdr:rowOff>
    </xdr:from>
    <xdr:to>
      <xdr:col>41</xdr:col>
      <xdr:colOff>50800</xdr:colOff>
      <xdr:row>97</xdr:row>
      <xdr:rowOff>163674</xdr:rowOff>
    </xdr:to>
    <xdr:cxnSp macro="">
      <xdr:nvCxnSpPr>
        <xdr:cNvPr id="475" name="直線コネクタ 474"/>
        <xdr:cNvCxnSpPr/>
      </xdr:nvCxnSpPr>
      <xdr:spPr>
        <a:xfrm>
          <a:off x="6972300" y="16793804"/>
          <a:ext cx="88900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6" name="フローチャート: 判断 475"/>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16654</xdr:rowOff>
    </xdr:from>
    <xdr:ext cx="599010" cy="259045"/>
    <xdr:sp macro="" textlink="">
      <xdr:nvSpPr>
        <xdr:cNvPr id="477" name="テキスト ボックス 476"/>
        <xdr:cNvSpPr txBox="1"/>
      </xdr:nvSpPr>
      <xdr:spPr>
        <a:xfrm>
          <a:off x="7561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106331</xdr:rowOff>
    </xdr:from>
    <xdr:to>
      <xdr:col>36</xdr:col>
      <xdr:colOff>165100</xdr:colOff>
      <xdr:row>98</xdr:row>
      <xdr:rowOff>36481</xdr:rowOff>
    </xdr:to>
    <xdr:sp macro="" textlink="">
      <xdr:nvSpPr>
        <xdr:cNvPr id="478" name="フローチャート: 判断 477"/>
        <xdr:cNvSpPr/>
      </xdr:nvSpPr>
      <xdr:spPr>
        <a:xfrm>
          <a:off x="6921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53008</xdr:rowOff>
    </xdr:from>
    <xdr:ext cx="599010" cy="259045"/>
    <xdr:sp macro="" textlink="">
      <xdr:nvSpPr>
        <xdr:cNvPr id="479" name="テキスト ボックス 478"/>
        <xdr:cNvSpPr txBox="1"/>
      </xdr:nvSpPr>
      <xdr:spPr>
        <a:xfrm>
          <a:off x="6672795" y="1651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79443</xdr:rowOff>
    </xdr:from>
    <xdr:to>
      <xdr:col>55</xdr:col>
      <xdr:colOff>50800</xdr:colOff>
      <xdr:row>98</xdr:row>
      <xdr:rowOff>9593</xdr:rowOff>
    </xdr:to>
    <xdr:sp macro="" textlink="">
      <xdr:nvSpPr>
        <xdr:cNvPr id="485" name="楕円 484"/>
        <xdr:cNvSpPr/>
      </xdr:nvSpPr>
      <xdr:spPr>
        <a:xfrm>
          <a:off x="10426700" y="1671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57870</xdr:rowOff>
    </xdr:from>
    <xdr:ext cx="599010" cy="259045"/>
    <xdr:sp macro="" textlink="">
      <xdr:nvSpPr>
        <xdr:cNvPr id="486" name="土木費該当値テキスト"/>
        <xdr:cNvSpPr txBox="1"/>
      </xdr:nvSpPr>
      <xdr:spPr>
        <a:xfrm>
          <a:off x="10528300" y="1668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64182</xdr:rowOff>
    </xdr:from>
    <xdr:to>
      <xdr:col>50</xdr:col>
      <xdr:colOff>165100</xdr:colOff>
      <xdr:row>97</xdr:row>
      <xdr:rowOff>165782</xdr:rowOff>
    </xdr:to>
    <xdr:sp macro="" textlink="">
      <xdr:nvSpPr>
        <xdr:cNvPr id="487" name="楕円 486"/>
        <xdr:cNvSpPr/>
      </xdr:nvSpPr>
      <xdr:spPr>
        <a:xfrm>
          <a:off x="9588500" y="1669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156909</xdr:rowOff>
    </xdr:from>
    <xdr:ext cx="599010" cy="259045"/>
    <xdr:sp macro="" textlink="">
      <xdr:nvSpPr>
        <xdr:cNvPr id="488" name="テキスト ボックス 487"/>
        <xdr:cNvSpPr txBox="1"/>
      </xdr:nvSpPr>
      <xdr:spPr>
        <a:xfrm>
          <a:off x="9339795" y="1678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62880</xdr:rowOff>
    </xdr:from>
    <xdr:to>
      <xdr:col>46</xdr:col>
      <xdr:colOff>38100</xdr:colOff>
      <xdr:row>97</xdr:row>
      <xdr:rowOff>164480</xdr:rowOff>
    </xdr:to>
    <xdr:sp macro="" textlink="">
      <xdr:nvSpPr>
        <xdr:cNvPr id="489" name="楕円 488"/>
        <xdr:cNvSpPr/>
      </xdr:nvSpPr>
      <xdr:spPr>
        <a:xfrm>
          <a:off x="8699500" y="1669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9557</xdr:rowOff>
    </xdr:from>
    <xdr:ext cx="599010" cy="259045"/>
    <xdr:sp macro="" textlink="">
      <xdr:nvSpPr>
        <xdr:cNvPr id="490" name="テキスト ボックス 489"/>
        <xdr:cNvSpPr txBox="1"/>
      </xdr:nvSpPr>
      <xdr:spPr>
        <a:xfrm>
          <a:off x="8450795" y="16468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112874</xdr:rowOff>
    </xdr:from>
    <xdr:to>
      <xdr:col>41</xdr:col>
      <xdr:colOff>101600</xdr:colOff>
      <xdr:row>98</xdr:row>
      <xdr:rowOff>43024</xdr:rowOff>
    </xdr:to>
    <xdr:sp macro="" textlink="">
      <xdr:nvSpPr>
        <xdr:cNvPr id="491" name="楕円 490"/>
        <xdr:cNvSpPr/>
      </xdr:nvSpPr>
      <xdr:spPr>
        <a:xfrm>
          <a:off x="7810500" y="167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34151</xdr:rowOff>
    </xdr:from>
    <xdr:ext cx="599010" cy="259045"/>
    <xdr:sp macro="" textlink="">
      <xdr:nvSpPr>
        <xdr:cNvPr id="492" name="テキスト ボックス 491"/>
        <xdr:cNvSpPr txBox="1"/>
      </xdr:nvSpPr>
      <xdr:spPr>
        <a:xfrm>
          <a:off x="7561795" y="1683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112354</xdr:rowOff>
    </xdr:from>
    <xdr:to>
      <xdr:col>36</xdr:col>
      <xdr:colOff>165100</xdr:colOff>
      <xdr:row>98</xdr:row>
      <xdr:rowOff>42504</xdr:rowOff>
    </xdr:to>
    <xdr:sp macro="" textlink="">
      <xdr:nvSpPr>
        <xdr:cNvPr id="493" name="楕円 492"/>
        <xdr:cNvSpPr/>
      </xdr:nvSpPr>
      <xdr:spPr>
        <a:xfrm>
          <a:off x="6921500" y="1674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33631</xdr:rowOff>
    </xdr:from>
    <xdr:ext cx="599010" cy="259045"/>
    <xdr:sp macro="" textlink="">
      <xdr:nvSpPr>
        <xdr:cNvPr id="494" name="テキスト ボックス 493"/>
        <xdr:cNvSpPr txBox="1"/>
      </xdr:nvSpPr>
      <xdr:spPr>
        <a:xfrm>
          <a:off x="6672795" y="1683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147099</xdr:rowOff>
    </xdr:from>
    <xdr:to>
      <xdr:col>85</xdr:col>
      <xdr:colOff>127000</xdr:colOff>
      <xdr:row>37</xdr:row>
      <xdr:rowOff>18527</xdr:rowOff>
    </xdr:to>
    <xdr:cxnSp macro="">
      <xdr:nvCxnSpPr>
        <xdr:cNvPr id="523" name="直線コネクタ 522"/>
        <xdr:cNvCxnSpPr/>
      </xdr:nvCxnSpPr>
      <xdr:spPr>
        <a:xfrm>
          <a:off x="15481300" y="6319299"/>
          <a:ext cx="838200" cy="4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80695</xdr:rowOff>
    </xdr:from>
    <xdr:ext cx="534377" cy="259045"/>
    <xdr:sp macro="" textlink="">
      <xdr:nvSpPr>
        <xdr:cNvPr id="524" name="消防費平均値テキスト"/>
        <xdr:cNvSpPr txBox="1"/>
      </xdr:nvSpPr>
      <xdr:spPr>
        <a:xfrm>
          <a:off x="16370300" y="6081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147099</xdr:rowOff>
    </xdr:from>
    <xdr:to>
      <xdr:col>81</xdr:col>
      <xdr:colOff>50800</xdr:colOff>
      <xdr:row>37</xdr:row>
      <xdr:rowOff>55103</xdr:rowOff>
    </xdr:to>
    <xdr:cxnSp macro="">
      <xdr:nvCxnSpPr>
        <xdr:cNvPr id="526" name="直線コネクタ 525"/>
        <xdr:cNvCxnSpPr/>
      </xdr:nvCxnSpPr>
      <xdr:spPr>
        <a:xfrm flipV="1">
          <a:off x="14592300" y="6319299"/>
          <a:ext cx="889000" cy="7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148780</xdr:rowOff>
    </xdr:from>
    <xdr:ext cx="534377" cy="259045"/>
    <xdr:sp macro="" textlink="">
      <xdr:nvSpPr>
        <xdr:cNvPr id="528" name="テキスト ボックス 527"/>
        <xdr:cNvSpPr txBox="1"/>
      </xdr:nvSpPr>
      <xdr:spPr>
        <a:xfrm>
          <a:off x="15214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38507</xdr:rowOff>
    </xdr:from>
    <xdr:to>
      <xdr:col>76</xdr:col>
      <xdr:colOff>114300</xdr:colOff>
      <xdr:row>37</xdr:row>
      <xdr:rowOff>55103</xdr:rowOff>
    </xdr:to>
    <xdr:cxnSp macro="">
      <xdr:nvCxnSpPr>
        <xdr:cNvPr id="529" name="直線コネクタ 528"/>
        <xdr:cNvCxnSpPr/>
      </xdr:nvCxnSpPr>
      <xdr:spPr>
        <a:xfrm>
          <a:off x="13703300" y="6382157"/>
          <a:ext cx="8890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142326</xdr:rowOff>
    </xdr:from>
    <xdr:ext cx="534377" cy="259045"/>
    <xdr:sp macro="" textlink="">
      <xdr:nvSpPr>
        <xdr:cNvPr id="531" name="テキスト ボックス 530"/>
        <xdr:cNvSpPr txBox="1"/>
      </xdr:nvSpPr>
      <xdr:spPr>
        <a:xfrm>
          <a:off x="14325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131775</xdr:rowOff>
    </xdr:from>
    <xdr:to>
      <xdr:col>71</xdr:col>
      <xdr:colOff>177800</xdr:colOff>
      <xdr:row>37</xdr:row>
      <xdr:rowOff>38507</xdr:rowOff>
    </xdr:to>
    <xdr:cxnSp macro="">
      <xdr:nvCxnSpPr>
        <xdr:cNvPr id="532" name="直線コネクタ 531"/>
        <xdr:cNvCxnSpPr/>
      </xdr:nvCxnSpPr>
      <xdr:spPr>
        <a:xfrm>
          <a:off x="12814300" y="6303975"/>
          <a:ext cx="889000" cy="7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166512</xdr:rowOff>
    </xdr:from>
    <xdr:ext cx="534377" cy="259045"/>
    <xdr:sp macro="" textlink="">
      <xdr:nvSpPr>
        <xdr:cNvPr id="534" name="テキスト ボックス 533"/>
        <xdr:cNvSpPr txBox="1"/>
      </xdr:nvSpPr>
      <xdr:spPr>
        <a:xfrm>
          <a:off x="13436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150150</xdr:rowOff>
    </xdr:from>
    <xdr:to>
      <xdr:col>67</xdr:col>
      <xdr:colOff>101600</xdr:colOff>
      <xdr:row>36</xdr:row>
      <xdr:rowOff>80300</xdr:rowOff>
    </xdr:to>
    <xdr:sp macro="" textlink="">
      <xdr:nvSpPr>
        <xdr:cNvPr id="535" name="フローチャート: 判断 534"/>
        <xdr:cNvSpPr/>
      </xdr:nvSpPr>
      <xdr:spPr>
        <a:xfrm>
          <a:off x="12763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96827</xdr:rowOff>
    </xdr:from>
    <xdr:ext cx="534377" cy="259045"/>
    <xdr:sp macro="" textlink="">
      <xdr:nvSpPr>
        <xdr:cNvPr id="536" name="テキスト ボックス 535"/>
        <xdr:cNvSpPr txBox="1"/>
      </xdr:nvSpPr>
      <xdr:spPr>
        <a:xfrm>
          <a:off x="12547111" y="59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139177</xdr:rowOff>
    </xdr:from>
    <xdr:to>
      <xdr:col>85</xdr:col>
      <xdr:colOff>177800</xdr:colOff>
      <xdr:row>37</xdr:row>
      <xdr:rowOff>69327</xdr:rowOff>
    </xdr:to>
    <xdr:sp macro="" textlink="">
      <xdr:nvSpPr>
        <xdr:cNvPr id="542" name="楕円 541"/>
        <xdr:cNvSpPr/>
      </xdr:nvSpPr>
      <xdr:spPr>
        <a:xfrm>
          <a:off x="16268700" y="631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117604</xdr:rowOff>
    </xdr:from>
    <xdr:ext cx="534377" cy="259045"/>
    <xdr:sp macro="" textlink="">
      <xdr:nvSpPr>
        <xdr:cNvPr id="543" name="消防費該当値テキスト"/>
        <xdr:cNvSpPr txBox="1"/>
      </xdr:nvSpPr>
      <xdr:spPr>
        <a:xfrm>
          <a:off x="16370300" y="628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96299</xdr:rowOff>
    </xdr:from>
    <xdr:to>
      <xdr:col>81</xdr:col>
      <xdr:colOff>101600</xdr:colOff>
      <xdr:row>37</xdr:row>
      <xdr:rowOff>26449</xdr:rowOff>
    </xdr:to>
    <xdr:sp macro="" textlink="">
      <xdr:nvSpPr>
        <xdr:cNvPr id="544" name="楕円 543"/>
        <xdr:cNvSpPr/>
      </xdr:nvSpPr>
      <xdr:spPr>
        <a:xfrm>
          <a:off x="15430500" y="626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17576</xdr:rowOff>
    </xdr:from>
    <xdr:ext cx="534377" cy="259045"/>
    <xdr:sp macro="" textlink="">
      <xdr:nvSpPr>
        <xdr:cNvPr id="545" name="テキスト ボックス 544"/>
        <xdr:cNvSpPr txBox="1"/>
      </xdr:nvSpPr>
      <xdr:spPr>
        <a:xfrm>
          <a:off x="15214111" y="63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4303</xdr:rowOff>
    </xdr:from>
    <xdr:to>
      <xdr:col>76</xdr:col>
      <xdr:colOff>165100</xdr:colOff>
      <xdr:row>37</xdr:row>
      <xdr:rowOff>105903</xdr:rowOff>
    </xdr:to>
    <xdr:sp macro="" textlink="">
      <xdr:nvSpPr>
        <xdr:cNvPr id="546" name="楕円 545"/>
        <xdr:cNvSpPr/>
      </xdr:nvSpPr>
      <xdr:spPr>
        <a:xfrm>
          <a:off x="14541500" y="634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97030</xdr:rowOff>
    </xdr:from>
    <xdr:ext cx="534377" cy="259045"/>
    <xdr:sp macro="" textlink="">
      <xdr:nvSpPr>
        <xdr:cNvPr id="547" name="テキスト ボックス 546"/>
        <xdr:cNvSpPr txBox="1"/>
      </xdr:nvSpPr>
      <xdr:spPr>
        <a:xfrm>
          <a:off x="14325111" y="64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159157</xdr:rowOff>
    </xdr:from>
    <xdr:to>
      <xdr:col>72</xdr:col>
      <xdr:colOff>38100</xdr:colOff>
      <xdr:row>37</xdr:row>
      <xdr:rowOff>89307</xdr:rowOff>
    </xdr:to>
    <xdr:sp macro="" textlink="">
      <xdr:nvSpPr>
        <xdr:cNvPr id="548" name="楕円 547"/>
        <xdr:cNvSpPr/>
      </xdr:nvSpPr>
      <xdr:spPr>
        <a:xfrm>
          <a:off x="13652500" y="63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80434</xdr:rowOff>
    </xdr:from>
    <xdr:ext cx="534377" cy="259045"/>
    <xdr:sp macro="" textlink="">
      <xdr:nvSpPr>
        <xdr:cNvPr id="549" name="テキスト ボックス 548"/>
        <xdr:cNvSpPr txBox="1"/>
      </xdr:nvSpPr>
      <xdr:spPr>
        <a:xfrm>
          <a:off x="13436111" y="642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80975</xdr:rowOff>
    </xdr:from>
    <xdr:to>
      <xdr:col>67</xdr:col>
      <xdr:colOff>101600</xdr:colOff>
      <xdr:row>37</xdr:row>
      <xdr:rowOff>11125</xdr:rowOff>
    </xdr:to>
    <xdr:sp macro="" textlink="">
      <xdr:nvSpPr>
        <xdr:cNvPr id="550" name="楕円 549"/>
        <xdr:cNvSpPr/>
      </xdr:nvSpPr>
      <xdr:spPr>
        <a:xfrm>
          <a:off x="12763500" y="62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2252</xdr:rowOff>
    </xdr:from>
    <xdr:ext cx="534377" cy="259045"/>
    <xdr:sp macro="" textlink="">
      <xdr:nvSpPr>
        <xdr:cNvPr id="551" name="テキスト ボックス 550"/>
        <xdr:cNvSpPr txBox="1"/>
      </xdr:nvSpPr>
      <xdr:spPr>
        <a:xfrm>
          <a:off x="12547111" y="634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85122</xdr:rowOff>
    </xdr:from>
    <xdr:to>
      <xdr:col>85</xdr:col>
      <xdr:colOff>127000</xdr:colOff>
      <xdr:row>57</xdr:row>
      <xdr:rowOff>88417</xdr:rowOff>
    </xdr:to>
    <xdr:cxnSp macro="">
      <xdr:nvCxnSpPr>
        <xdr:cNvPr id="580" name="直線コネクタ 579"/>
        <xdr:cNvCxnSpPr/>
      </xdr:nvCxnSpPr>
      <xdr:spPr>
        <a:xfrm>
          <a:off x="15481300" y="9857772"/>
          <a:ext cx="838200" cy="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51529</xdr:rowOff>
    </xdr:from>
    <xdr:ext cx="599010" cy="259045"/>
    <xdr:sp macro="" textlink="">
      <xdr:nvSpPr>
        <xdr:cNvPr id="581" name="教育費平均値テキスト"/>
        <xdr:cNvSpPr txBox="1"/>
      </xdr:nvSpPr>
      <xdr:spPr>
        <a:xfrm>
          <a:off x="16370300" y="9824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85122</xdr:rowOff>
    </xdr:from>
    <xdr:to>
      <xdr:col>81</xdr:col>
      <xdr:colOff>50800</xdr:colOff>
      <xdr:row>58</xdr:row>
      <xdr:rowOff>21615</xdr:rowOff>
    </xdr:to>
    <xdr:cxnSp macro="">
      <xdr:nvCxnSpPr>
        <xdr:cNvPr id="583" name="直線コネクタ 582"/>
        <xdr:cNvCxnSpPr/>
      </xdr:nvCxnSpPr>
      <xdr:spPr>
        <a:xfrm flipV="1">
          <a:off x="14592300" y="9857772"/>
          <a:ext cx="889000" cy="10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26895</xdr:rowOff>
    </xdr:from>
    <xdr:ext cx="599010" cy="259045"/>
    <xdr:sp macro="" textlink="">
      <xdr:nvSpPr>
        <xdr:cNvPr id="585" name="テキスト ボックス 584"/>
        <xdr:cNvSpPr txBox="1"/>
      </xdr:nvSpPr>
      <xdr:spPr>
        <a:xfrm>
          <a:off x="15181795" y="9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21615</xdr:rowOff>
    </xdr:from>
    <xdr:to>
      <xdr:col>76</xdr:col>
      <xdr:colOff>114300</xdr:colOff>
      <xdr:row>58</xdr:row>
      <xdr:rowOff>71817</xdr:rowOff>
    </xdr:to>
    <xdr:cxnSp macro="">
      <xdr:nvCxnSpPr>
        <xdr:cNvPr id="586" name="直線コネクタ 585"/>
        <xdr:cNvCxnSpPr/>
      </xdr:nvCxnSpPr>
      <xdr:spPr>
        <a:xfrm flipV="1">
          <a:off x="13703300" y="9965715"/>
          <a:ext cx="889000" cy="5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66308</xdr:rowOff>
    </xdr:from>
    <xdr:ext cx="599010" cy="259045"/>
    <xdr:sp macro="" textlink="">
      <xdr:nvSpPr>
        <xdr:cNvPr id="588" name="テキスト ボックス 587"/>
        <xdr:cNvSpPr txBox="1"/>
      </xdr:nvSpPr>
      <xdr:spPr>
        <a:xfrm>
          <a:off x="14292795" y="966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57436</xdr:rowOff>
    </xdr:from>
    <xdr:to>
      <xdr:col>71</xdr:col>
      <xdr:colOff>177800</xdr:colOff>
      <xdr:row>58</xdr:row>
      <xdr:rowOff>71817</xdr:rowOff>
    </xdr:to>
    <xdr:cxnSp macro="">
      <xdr:nvCxnSpPr>
        <xdr:cNvPr id="589" name="直線コネクタ 588"/>
        <xdr:cNvCxnSpPr/>
      </xdr:nvCxnSpPr>
      <xdr:spPr>
        <a:xfrm>
          <a:off x="12814300" y="10001536"/>
          <a:ext cx="889000" cy="1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69532</xdr:rowOff>
    </xdr:from>
    <xdr:ext cx="599010" cy="259045"/>
    <xdr:sp macro="" textlink="">
      <xdr:nvSpPr>
        <xdr:cNvPr id="591" name="テキスト ボックス 590"/>
        <xdr:cNvSpPr txBox="1"/>
      </xdr:nvSpPr>
      <xdr:spPr>
        <a:xfrm>
          <a:off x="13403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125895</xdr:rowOff>
    </xdr:from>
    <xdr:to>
      <xdr:col>67</xdr:col>
      <xdr:colOff>101600</xdr:colOff>
      <xdr:row>58</xdr:row>
      <xdr:rowOff>56045</xdr:rowOff>
    </xdr:to>
    <xdr:sp macro="" textlink="">
      <xdr:nvSpPr>
        <xdr:cNvPr id="592" name="フローチャート: 判断 591"/>
        <xdr:cNvSpPr/>
      </xdr:nvSpPr>
      <xdr:spPr>
        <a:xfrm>
          <a:off x="12763500" y="98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72572</xdr:rowOff>
    </xdr:from>
    <xdr:ext cx="599010" cy="259045"/>
    <xdr:sp macro="" textlink="">
      <xdr:nvSpPr>
        <xdr:cNvPr id="593" name="テキスト ボックス 592"/>
        <xdr:cNvSpPr txBox="1"/>
      </xdr:nvSpPr>
      <xdr:spPr>
        <a:xfrm>
          <a:off x="12514795" y="967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37617</xdr:rowOff>
    </xdr:from>
    <xdr:to>
      <xdr:col>85</xdr:col>
      <xdr:colOff>177800</xdr:colOff>
      <xdr:row>57</xdr:row>
      <xdr:rowOff>139217</xdr:rowOff>
    </xdr:to>
    <xdr:sp macro="" textlink="">
      <xdr:nvSpPr>
        <xdr:cNvPr id="599" name="楕円 598"/>
        <xdr:cNvSpPr/>
      </xdr:nvSpPr>
      <xdr:spPr>
        <a:xfrm>
          <a:off x="16268700" y="98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60494</xdr:rowOff>
    </xdr:from>
    <xdr:ext cx="599010" cy="259045"/>
    <xdr:sp macro="" textlink="">
      <xdr:nvSpPr>
        <xdr:cNvPr id="600" name="教育費該当値テキスト"/>
        <xdr:cNvSpPr txBox="1"/>
      </xdr:nvSpPr>
      <xdr:spPr>
        <a:xfrm>
          <a:off x="16370300" y="966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34322</xdr:rowOff>
    </xdr:from>
    <xdr:to>
      <xdr:col>81</xdr:col>
      <xdr:colOff>101600</xdr:colOff>
      <xdr:row>57</xdr:row>
      <xdr:rowOff>135922</xdr:rowOff>
    </xdr:to>
    <xdr:sp macro="" textlink="">
      <xdr:nvSpPr>
        <xdr:cNvPr id="601" name="楕円 600"/>
        <xdr:cNvSpPr/>
      </xdr:nvSpPr>
      <xdr:spPr>
        <a:xfrm>
          <a:off x="15430500" y="98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152449</xdr:rowOff>
    </xdr:from>
    <xdr:ext cx="599010" cy="259045"/>
    <xdr:sp macro="" textlink="">
      <xdr:nvSpPr>
        <xdr:cNvPr id="602" name="テキスト ボックス 601"/>
        <xdr:cNvSpPr txBox="1"/>
      </xdr:nvSpPr>
      <xdr:spPr>
        <a:xfrm>
          <a:off x="15181795" y="958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142265</xdr:rowOff>
    </xdr:from>
    <xdr:to>
      <xdr:col>76</xdr:col>
      <xdr:colOff>165100</xdr:colOff>
      <xdr:row>58</xdr:row>
      <xdr:rowOff>72415</xdr:rowOff>
    </xdr:to>
    <xdr:sp macro="" textlink="">
      <xdr:nvSpPr>
        <xdr:cNvPr id="603" name="楕円 602"/>
        <xdr:cNvSpPr/>
      </xdr:nvSpPr>
      <xdr:spPr>
        <a:xfrm>
          <a:off x="14541500" y="991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63542</xdr:rowOff>
    </xdr:from>
    <xdr:ext cx="599010" cy="259045"/>
    <xdr:sp macro="" textlink="">
      <xdr:nvSpPr>
        <xdr:cNvPr id="604" name="テキスト ボックス 603"/>
        <xdr:cNvSpPr txBox="1"/>
      </xdr:nvSpPr>
      <xdr:spPr>
        <a:xfrm>
          <a:off x="14292795" y="1000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21017</xdr:rowOff>
    </xdr:from>
    <xdr:to>
      <xdr:col>72</xdr:col>
      <xdr:colOff>38100</xdr:colOff>
      <xdr:row>58</xdr:row>
      <xdr:rowOff>122617</xdr:rowOff>
    </xdr:to>
    <xdr:sp macro="" textlink="">
      <xdr:nvSpPr>
        <xdr:cNvPr id="605" name="楕円 604"/>
        <xdr:cNvSpPr/>
      </xdr:nvSpPr>
      <xdr:spPr>
        <a:xfrm>
          <a:off x="13652500" y="996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113744</xdr:rowOff>
    </xdr:from>
    <xdr:ext cx="534377" cy="259045"/>
    <xdr:sp macro="" textlink="">
      <xdr:nvSpPr>
        <xdr:cNvPr id="606" name="テキスト ボックス 605"/>
        <xdr:cNvSpPr txBox="1"/>
      </xdr:nvSpPr>
      <xdr:spPr>
        <a:xfrm>
          <a:off x="13436111" y="1005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6636</xdr:rowOff>
    </xdr:from>
    <xdr:to>
      <xdr:col>67</xdr:col>
      <xdr:colOff>101600</xdr:colOff>
      <xdr:row>58</xdr:row>
      <xdr:rowOff>108236</xdr:rowOff>
    </xdr:to>
    <xdr:sp macro="" textlink="">
      <xdr:nvSpPr>
        <xdr:cNvPr id="607" name="楕円 606"/>
        <xdr:cNvSpPr/>
      </xdr:nvSpPr>
      <xdr:spPr>
        <a:xfrm>
          <a:off x="12763500" y="99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99363</xdr:rowOff>
    </xdr:from>
    <xdr:ext cx="534377" cy="259045"/>
    <xdr:sp macro="" textlink="">
      <xdr:nvSpPr>
        <xdr:cNvPr id="608" name="テキスト ボックス 607"/>
        <xdr:cNvSpPr txBox="1"/>
      </xdr:nvSpPr>
      <xdr:spPr>
        <a:xfrm>
          <a:off x="12547111" y="1004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9" name="直線コネクタ 638"/>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116904</xdr:rowOff>
    </xdr:from>
    <xdr:ext cx="534377" cy="259045"/>
    <xdr:sp macro="" textlink="">
      <xdr:nvSpPr>
        <xdr:cNvPr id="640" name="災害復旧費平均値テキスト"/>
        <xdr:cNvSpPr txBox="1"/>
      </xdr:nvSpPr>
      <xdr:spPr>
        <a:xfrm>
          <a:off x="16370300" y="1331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2" name="直線コネクタ 641"/>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4" name="テキスト ボックス 643"/>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26425</xdr:rowOff>
    </xdr:from>
    <xdr:to>
      <xdr:col>76</xdr:col>
      <xdr:colOff>114300</xdr:colOff>
      <xdr:row>79</xdr:row>
      <xdr:rowOff>98879</xdr:rowOff>
    </xdr:to>
    <xdr:cxnSp macro="">
      <xdr:nvCxnSpPr>
        <xdr:cNvPr id="645" name="直線コネクタ 644"/>
        <xdr:cNvCxnSpPr/>
      </xdr:nvCxnSpPr>
      <xdr:spPr>
        <a:xfrm>
          <a:off x="13703300" y="13570975"/>
          <a:ext cx="889000" cy="7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24160</xdr:rowOff>
    </xdr:from>
    <xdr:to>
      <xdr:col>71</xdr:col>
      <xdr:colOff>177800</xdr:colOff>
      <xdr:row>79</xdr:row>
      <xdr:rowOff>26425</xdr:rowOff>
    </xdr:to>
    <xdr:cxnSp macro="">
      <xdr:nvCxnSpPr>
        <xdr:cNvPr id="648" name="直線コネクタ 647"/>
        <xdr:cNvCxnSpPr/>
      </xdr:nvCxnSpPr>
      <xdr:spPr>
        <a:xfrm>
          <a:off x="12814300" y="13568710"/>
          <a:ext cx="889000" cy="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116038</xdr:rowOff>
    </xdr:from>
    <xdr:to>
      <xdr:col>72</xdr:col>
      <xdr:colOff>38100</xdr:colOff>
      <xdr:row>79</xdr:row>
      <xdr:rowOff>46188</xdr:rowOff>
    </xdr:to>
    <xdr:sp macro="" textlink="">
      <xdr:nvSpPr>
        <xdr:cNvPr id="649" name="フローチャート: 判断 648"/>
        <xdr:cNvSpPr/>
      </xdr:nvSpPr>
      <xdr:spPr>
        <a:xfrm>
          <a:off x="13652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62715</xdr:rowOff>
    </xdr:from>
    <xdr:ext cx="534377" cy="259045"/>
    <xdr:sp macro="" textlink="">
      <xdr:nvSpPr>
        <xdr:cNvPr id="650" name="テキスト ボックス 649"/>
        <xdr:cNvSpPr txBox="1"/>
      </xdr:nvSpPr>
      <xdr:spPr>
        <a:xfrm>
          <a:off x="13436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2189</xdr:rowOff>
    </xdr:from>
    <xdr:to>
      <xdr:col>67</xdr:col>
      <xdr:colOff>101600</xdr:colOff>
      <xdr:row>79</xdr:row>
      <xdr:rowOff>103789</xdr:rowOff>
    </xdr:to>
    <xdr:sp macro="" textlink="">
      <xdr:nvSpPr>
        <xdr:cNvPr id="651" name="フローチャート: 判断 650"/>
        <xdr:cNvSpPr/>
      </xdr:nvSpPr>
      <xdr:spPr>
        <a:xfrm>
          <a:off x="12763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94916</xdr:rowOff>
    </xdr:from>
    <xdr:ext cx="534377" cy="259045"/>
    <xdr:sp macro="" textlink="">
      <xdr:nvSpPr>
        <xdr:cNvPr id="652" name="テキスト ボックス 651"/>
        <xdr:cNvSpPr txBox="1"/>
      </xdr:nvSpPr>
      <xdr:spPr>
        <a:xfrm>
          <a:off x="12547111" y="1363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8" name="楕円 657"/>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9"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0" name="楕円 659"/>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1" name="テキスト ボックス 660"/>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2" name="楕円 661"/>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3" name="テキスト ボックス 662"/>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147075</xdr:rowOff>
    </xdr:from>
    <xdr:to>
      <xdr:col>72</xdr:col>
      <xdr:colOff>38100</xdr:colOff>
      <xdr:row>79</xdr:row>
      <xdr:rowOff>77225</xdr:rowOff>
    </xdr:to>
    <xdr:sp macro="" textlink="">
      <xdr:nvSpPr>
        <xdr:cNvPr id="664" name="楕円 663"/>
        <xdr:cNvSpPr/>
      </xdr:nvSpPr>
      <xdr:spPr>
        <a:xfrm>
          <a:off x="13652500" y="1352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68352</xdr:rowOff>
    </xdr:from>
    <xdr:ext cx="534377" cy="259045"/>
    <xdr:sp macro="" textlink="">
      <xdr:nvSpPr>
        <xdr:cNvPr id="665" name="テキスト ボックス 664"/>
        <xdr:cNvSpPr txBox="1"/>
      </xdr:nvSpPr>
      <xdr:spPr>
        <a:xfrm>
          <a:off x="13436111" y="1361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144810</xdr:rowOff>
    </xdr:from>
    <xdr:to>
      <xdr:col>67</xdr:col>
      <xdr:colOff>101600</xdr:colOff>
      <xdr:row>79</xdr:row>
      <xdr:rowOff>74960</xdr:rowOff>
    </xdr:to>
    <xdr:sp macro="" textlink="">
      <xdr:nvSpPr>
        <xdr:cNvPr id="666" name="楕円 665"/>
        <xdr:cNvSpPr/>
      </xdr:nvSpPr>
      <xdr:spPr>
        <a:xfrm>
          <a:off x="12763500" y="1351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91487</xdr:rowOff>
    </xdr:from>
    <xdr:ext cx="534377" cy="259045"/>
    <xdr:sp macro="" textlink="">
      <xdr:nvSpPr>
        <xdr:cNvPr id="667" name="テキスト ボックス 666"/>
        <xdr:cNvSpPr txBox="1"/>
      </xdr:nvSpPr>
      <xdr:spPr>
        <a:xfrm>
          <a:off x="12547111" y="1329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121949</xdr:rowOff>
    </xdr:from>
    <xdr:to>
      <xdr:col>85</xdr:col>
      <xdr:colOff>127000</xdr:colOff>
      <xdr:row>97</xdr:row>
      <xdr:rowOff>137382</xdr:rowOff>
    </xdr:to>
    <xdr:cxnSp macro="">
      <xdr:nvCxnSpPr>
        <xdr:cNvPr id="694" name="直線コネクタ 693"/>
        <xdr:cNvCxnSpPr/>
      </xdr:nvCxnSpPr>
      <xdr:spPr>
        <a:xfrm flipV="1">
          <a:off x="15481300" y="16752599"/>
          <a:ext cx="838200" cy="1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105058</xdr:rowOff>
    </xdr:from>
    <xdr:ext cx="599010" cy="259045"/>
    <xdr:sp macro="" textlink="">
      <xdr:nvSpPr>
        <xdr:cNvPr id="695" name="公債費平均値テキスト"/>
        <xdr:cNvSpPr txBox="1"/>
      </xdr:nvSpPr>
      <xdr:spPr>
        <a:xfrm>
          <a:off x="16370300" y="1639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137382</xdr:rowOff>
    </xdr:from>
    <xdr:to>
      <xdr:col>81</xdr:col>
      <xdr:colOff>50800</xdr:colOff>
      <xdr:row>97</xdr:row>
      <xdr:rowOff>143427</xdr:rowOff>
    </xdr:to>
    <xdr:cxnSp macro="">
      <xdr:nvCxnSpPr>
        <xdr:cNvPr id="697" name="直線コネクタ 696"/>
        <xdr:cNvCxnSpPr/>
      </xdr:nvCxnSpPr>
      <xdr:spPr>
        <a:xfrm flipV="1">
          <a:off x="14592300" y="16768032"/>
          <a:ext cx="889000" cy="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86372</xdr:rowOff>
    </xdr:from>
    <xdr:ext cx="599010" cy="259045"/>
    <xdr:sp macro="" textlink="">
      <xdr:nvSpPr>
        <xdr:cNvPr id="699" name="テキスト ボックス 698"/>
        <xdr:cNvSpPr txBox="1"/>
      </xdr:nvSpPr>
      <xdr:spPr>
        <a:xfrm>
          <a:off x="15181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143427</xdr:rowOff>
    </xdr:from>
    <xdr:to>
      <xdr:col>76</xdr:col>
      <xdr:colOff>114300</xdr:colOff>
      <xdr:row>97</xdr:row>
      <xdr:rowOff>150361</xdr:rowOff>
    </xdr:to>
    <xdr:cxnSp macro="">
      <xdr:nvCxnSpPr>
        <xdr:cNvPr id="700" name="直線コネクタ 699"/>
        <xdr:cNvCxnSpPr/>
      </xdr:nvCxnSpPr>
      <xdr:spPr>
        <a:xfrm flipV="1">
          <a:off x="13703300" y="16774077"/>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90467</xdr:rowOff>
    </xdr:from>
    <xdr:ext cx="599010" cy="259045"/>
    <xdr:sp macro="" textlink="">
      <xdr:nvSpPr>
        <xdr:cNvPr id="702" name="テキスト ボックス 701"/>
        <xdr:cNvSpPr txBox="1"/>
      </xdr:nvSpPr>
      <xdr:spPr>
        <a:xfrm>
          <a:off x="14292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150361</xdr:rowOff>
    </xdr:from>
    <xdr:to>
      <xdr:col>71</xdr:col>
      <xdr:colOff>177800</xdr:colOff>
      <xdr:row>97</xdr:row>
      <xdr:rowOff>153707</xdr:rowOff>
    </xdr:to>
    <xdr:cxnSp macro="">
      <xdr:nvCxnSpPr>
        <xdr:cNvPr id="703" name="直線コネクタ 702"/>
        <xdr:cNvCxnSpPr/>
      </xdr:nvCxnSpPr>
      <xdr:spPr>
        <a:xfrm flipV="1">
          <a:off x="12814300" y="16781011"/>
          <a:ext cx="889000" cy="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4" name="フローチャート: 判断 703"/>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97091</xdr:rowOff>
    </xdr:from>
    <xdr:ext cx="599010" cy="259045"/>
    <xdr:sp macro="" textlink="">
      <xdr:nvSpPr>
        <xdr:cNvPr id="705" name="テキスト ボックス 704"/>
        <xdr:cNvSpPr txBox="1"/>
      </xdr:nvSpPr>
      <xdr:spPr>
        <a:xfrm>
          <a:off x="13403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169298</xdr:rowOff>
    </xdr:from>
    <xdr:to>
      <xdr:col>67</xdr:col>
      <xdr:colOff>101600</xdr:colOff>
      <xdr:row>97</xdr:row>
      <xdr:rowOff>99448</xdr:rowOff>
    </xdr:to>
    <xdr:sp macro="" textlink="">
      <xdr:nvSpPr>
        <xdr:cNvPr id="706" name="フローチャート: 判断 705"/>
        <xdr:cNvSpPr/>
      </xdr:nvSpPr>
      <xdr:spPr>
        <a:xfrm>
          <a:off x="12763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115975</xdr:rowOff>
    </xdr:from>
    <xdr:ext cx="599010" cy="259045"/>
    <xdr:sp macro="" textlink="">
      <xdr:nvSpPr>
        <xdr:cNvPr id="707" name="テキスト ボックス 706"/>
        <xdr:cNvSpPr txBox="1"/>
      </xdr:nvSpPr>
      <xdr:spPr>
        <a:xfrm>
          <a:off x="12514795" y="1640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71149</xdr:rowOff>
    </xdr:from>
    <xdr:to>
      <xdr:col>85</xdr:col>
      <xdr:colOff>177800</xdr:colOff>
      <xdr:row>98</xdr:row>
      <xdr:rowOff>1299</xdr:rowOff>
    </xdr:to>
    <xdr:sp macro="" textlink="">
      <xdr:nvSpPr>
        <xdr:cNvPr id="713" name="楕円 712"/>
        <xdr:cNvSpPr/>
      </xdr:nvSpPr>
      <xdr:spPr>
        <a:xfrm>
          <a:off x="16268700" y="1670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49576</xdr:rowOff>
    </xdr:from>
    <xdr:ext cx="534377" cy="259045"/>
    <xdr:sp macro="" textlink="">
      <xdr:nvSpPr>
        <xdr:cNvPr id="714" name="公債費該当値テキスト"/>
        <xdr:cNvSpPr txBox="1"/>
      </xdr:nvSpPr>
      <xdr:spPr>
        <a:xfrm>
          <a:off x="16370300" y="1668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86582</xdr:rowOff>
    </xdr:from>
    <xdr:to>
      <xdr:col>81</xdr:col>
      <xdr:colOff>101600</xdr:colOff>
      <xdr:row>98</xdr:row>
      <xdr:rowOff>16732</xdr:rowOff>
    </xdr:to>
    <xdr:sp macro="" textlink="">
      <xdr:nvSpPr>
        <xdr:cNvPr id="715" name="楕円 714"/>
        <xdr:cNvSpPr/>
      </xdr:nvSpPr>
      <xdr:spPr>
        <a:xfrm>
          <a:off x="15430500" y="1671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7859</xdr:rowOff>
    </xdr:from>
    <xdr:ext cx="534377" cy="259045"/>
    <xdr:sp macro="" textlink="">
      <xdr:nvSpPr>
        <xdr:cNvPr id="716" name="テキスト ボックス 715"/>
        <xdr:cNvSpPr txBox="1"/>
      </xdr:nvSpPr>
      <xdr:spPr>
        <a:xfrm>
          <a:off x="15214111" y="1680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92627</xdr:rowOff>
    </xdr:from>
    <xdr:to>
      <xdr:col>76</xdr:col>
      <xdr:colOff>165100</xdr:colOff>
      <xdr:row>98</xdr:row>
      <xdr:rowOff>22777</xdr:rowOff>
    </xdr:to>
    <xdr:sp macro="" textlink="">
      <xdr:nvSpPr>
        <xdr:cNvPr id="717" name="楕円 716"/>
        <xdr:cNvSpPr/>
      </xdr:nvSpPr>
      <xdr:spPr>
        <a:xfrm>
          <a:off x="14541500" y="1672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13904</xdr:rowOff>
    </xdr:from>
    <xdr:ext cx="534377" cy="259045"/>
    <xdr:sp macro="" textlink="">
      <xdr:nvSpPr>
        <xdr:cNvPr id="718" name="テキスト ボックス 717"/>
        <xdr:cNvSpPr txBox="1"/>
      </xdr:nvSpPr>
      <xdr:spPr>
        <a:xfrm>
          <a:off x="14325111" y="1681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99561</xdr:rowOff>
    </xdr:from>
    <xdr:to>
      <xdr:col>72</xdr:col>
      <xdr:colOff>38100</xdr:colOff>
      <xdr:row>98</xdr:row>
      <xdr:rowOff>29711</xdr:rowOff>
    </xdr:to>
    <xdr:sp macro="" textlink="">
      <xdr:nvSpPr>
        <xdr:cNvPr id="719" name="楕円 718"/>
        <xdr:cNvSpPr/>
      </xdr:nvSpPr>
      <xdr:spPr>
        <a:xfrm>
          <a:off x="13652500" y="1673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20838</xdr:rowOff>
    </xdr:from>
    <xdr:ext cx="534377" cy="259045"/>
    <xdr:sp macro="" textlink="">
      <xdr:nvSpPr>
        <xdr:cNvPr id="720" name="テキスト ボックス 719"/>
        <xdr:cNvSpPr txBox="1"/>
      </xdr:nvSpPr>
      <xdr:spPr>
        <a:xfrm>
          <a:off x="13436111" y="1682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102907</xdr:rowOff>
    </xdr:from>
    <xdr:to>
      <xdr:col>67</xdr:col>
      <xdr:colOff>101600</xdr:colOff>
      <xdr:row>98</xdr:row>
      <xdr:rowOff>33057</xdr:rowOff>
    </xdr:to>
    <xdr:sp macro="" textlink="">
      <xdr:nvSpPr>
        <xdr:cNvPr id="721" name="楕円 720"/>
        <xdr:cNvSpPr/>
      </xdr:nvSpPr>
      <xdr:spPr>
        <a:xfrm>
          <a:off x="12763500" y="167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24184</xdr:rowOff>
    </xdr:from>
    <xdr:ext cx="534377" cy="259045"/>
    <xdr:sp macro="" textlink="">
      <xdr:nvSpPr>
        <xdr:cNvPr id="722" name="テキスト ボックス 721"/>
        <xdr:cNvSpPr txBox="1"/>
      </xdr:nvSpPr>
      <xdr:spPr>
        <a:xfrm>
          <a:off x="12547111" y="1682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2" name="テキスト ボックス 761"/>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フローチャート: 判断 762"/>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9" name="テキスト ボックス 778"/>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156,920</a:t>
          </a:r>
          <a:r>
            <a:rPr kumimoji="1" lang="ja-JP" altLang="en-US" sz="1300">
              <a:latin typeface="ＭＳ Ｐゴシック" panose="020B0600070205080204" pitchFamily="50" charset="-128"/>
              <a:ea typeface="ＭＳ Ｐゴシック" panose="020B0600070205080204" pitchFamily="50" charset="-128"/>
            </a:rPr>
            <a:t>円と前年度よりも微減傾向であるものの類似団体平均を上回っている。移転新築による小学校整備事業の実施のため普通建設事業費が増加したことが主な要因である。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岩手県野田村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財政調整基金は、災害発生時の必要経費の確保等のため、慎重な運用を行う方針としている。</a:t>
          </a:r>
        </a:p>
        <a:p>
          <a:r>
            <a:rPr kumimoji="1" lang="ja-JP" altLang="en-US" sz="1400">
              <a:latin typeface="ＭＳ ゴシック" pitchFamily="49" charset="-128"/>
              <a:ea typeface="ＭＳ ゴシック" pitchFamily="49" charset="-128"/>
            </a:rPr>
            <a:t>　実質収支は、黒字となっており</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％未満で推移している。</a:t>
          </a:r>
        </a:p>
        <a:p>
          <a:r>
            <a:rPr kumimoji="1" lang="ja-JP" altLang="en-US" sz="1400">
              <a:latin typeface="ＭＳ ゴシック" pitchFamily="49" charset="-128"/>
              <a:ea typeface="ＭＳ ゴシック" pitchFamily="49" charset="-128"/>
            </a:rPr>
            <a:t>　実質単年度収支は、財政調整基金積立金の増加により比率が増加している。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岩手県野田村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一般会計及び特別会計とも、黒字で推移している。</a:t>
          </a:r>
        </a:p>
        <a:p>
          <a:r>
            <a:rPr kumimoji="1" lang="ja-JP" altLang="en-US" sz="1400">
              <a:latin typeface="ＭＳ ゴシック" pitchFamily="49" charset="-128"/>
              <a:ea typeface="ＭＳ ゴシック" pitchFamily="49" charset="-128"/>
            </a:rPr>
            <a:t>　一般会計については、東日本大震災の復旧・復興事業の完了に伴い、予算規模が通常ベースに縮小していたが、大規模事業等の実施により増加傾向となっている。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12288;&#36001;&#25919;/31&#12381;&#12398;&#20182;&#65288;&#36001;&#25919;&#38306;&#20418;&#65289;/25%20&#36001;&#25919;&#29366;&#27841;&#36039;&#26009;&#38598;&#8230;&#26087;&#36001;&#25919;&#27604;&#36611;&#20998;&#26512;&#34920;&#31561;/R7(&#20196;&#21644;5&#24180;&#24230;&#27770;&#31639;&#20998;)/03%20&#36001;&#25919;&#29366;&#27841;&#36039;&#26009;&#38598;&#20316;&#25104;&#65288;2&#22238;&#30446;&#65289;/03-01%20&#24066;&#30010;&#26449;&#8594;&#30476;&#65288;&#30906;&#35469;&#29992;&#65289;/30%20&#37326;&#30000;&#26449;(0921)&#12288;&#9679;/&#12304;&#36001;&#25919;&#29366;&#27841;&#36039;&#26009;&#38598;&#12305;_035033_&#37326;&#30000;&#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54.1</v>
          </cell>
          <cell r="BX53">
            <v>56</v>
          </cell>
          <cell r="CF53">
            <v>57.4</v>
          </cell>
          <cell r="CN53">
            <v>59.3</v>
          </cell>
          <cell r="CV53">
            <v>61.6</v>
          </cell>
        </row>
        <row r="55">
          <cell r="AN55" t="str">
            <v>類似団体内平均値</v>
          </cell>
          <cell r="BP55">
            <v>0</v>
          </cell>
          <cell r="BX55">
            <v>0</v>
          </cell>
          <cell r="CF55">
            <v>0</v>
          </cell>
          <cell r="CN55">
            <v>0</v>
          </cell>
          <cell r="CV55">
            <v>0</v>
          </cell>
        </row>
        <row r="57">
          <cell r="BP57">
            <v>63.1</v>
          </cell>
          <cell r="BX57">
            <v>62.2</v>
          </cell>
          <cell r="CF57">
            <v>62.9</v>
          </cell>
          <cell r="CN57">
            <v>62.9</v>
          </cell>
          <cell r="CV57">
            <v>64.3</v>
          </cell>
        </row>
        <row r="72">
          <cell r="BP72" t="str">
            <v>R01</v>
          </cell>
          <cell r="BX72" t="str">
            <v>R02</v>
          </cell>
          <cell r="CF72" t="str">
            <v>R03</v>
          </cell>
          <cell r="CN72" t="str">
            <v>R04</v>
          </cell>
          <cell r="CV72" t="str">
            <v>R05</v>
          </cell>
        </row>
        <row r="73">
          <cell r="AN73" t="str">
            <v>当該団体値</v>
          </cell>
        </row>
        <row r="75">
          <cell r="BP75">
            <v>7.1</v>
          </cell>
          <cell r="BX75">
            <v>7.1</v>
          </cell>
          <cell r="CF75">
            <v>6.6</v>
          </cell>
          <cell r="CN75">
            <v>6.4</v>
          </cell>
          <cell r="CV75">
            <v>6.9</v>
          </cell>
        </row>
        <row r="77">
          <cell r="AN77" t="str">
            <v>類似団体内平均値</v>
          </cell>
          <cell r="BP77">
            <v>0</v>
          </cell>
          <cell r="BX77">
            <v>0</v>
          </cell>
          <cell r="CF77">
            <v>0</v>
          </cell>
          <cell r="CN77">
            <v>0</v>
          </cell>
          <cell r="CV77">
            <v>0</v>
          </cell>
        </row>
        <row r="79">
          <cell r="BP79">
            <v>5.8</v>
          </cell>
          <cell r="BX79">
            <v>5.8</v>
          </cell>
          <cell r="CF79">
            <v>6.1</v>
          </cell>
          <cell r="CN79">
            <v>6.4</v>
          </cell>
          <cell r="CV79">
            <v>6.7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4435491</v>
      </c>
      <c r="BO4" s="371"/>
      <c r="BP4" s="371"/>
      <c r="BQ4" s="371"/>
      <c r="BR4" s="371"/>
      <c r="BS4" s="371"/>
      <c r="BT4" s="371"/>
      <c r="BU4" s="372"/>
      <c r="BV4" s="370">
        <v>4712333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9.1999999999999993</v>
      </c>
      <c r="CU4" s="377"/>
      <c r="CV4" s="377"/>
      <c r="CW4" s="377"/>
      <c r="CX4" s="377"/>
      <c r="CY4" s="377"/>
      <c r="CZ4" s="377"/>
      <c r="DA4" s="378"/>
      <c r="DB4" s="376">
        <v>9.9</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4209141</v>
      </c>
      <c r="BO5" s="408"/>
      <c r="BP5" s="408"/>
      <c r="BQ5" s="408"/>
      <c r="BR5" s="408"/>
      <c r="BS5" s="408"/>
      <c r="BT5" s="408"/>
      <c r="BU5" s="409"/>
      <c r="BV5" s="407">
        <v>4483905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86.8</v>
      </c>
      <c r="CU5" s="405"/>
      <c r="CV5" s="405"/>
      <c r="CW5" s="405"/>
      <c r="CX5" s="405"/>
      <c r="CY5" s="405"/>
      <c r="CZ5" s="405"/>
      <c r="DA5" s="406"/>
      <c r="DB5" s="404">
        <v>87.3</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226350</v>
      </c>
      <c r="BO6" s="408"/>
      <c r="BP6" s="408"/>
      <c r="BQ6" s="408"/>
      <c r="BR6" s="408"/>
      <c r="BS6" s="408"/>
      <c r="BT6" s="408"/>
      <c r="BU6" s="409"/>
      <c r="BV6" s="407">
        <v>228428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87.2</v>
      </c>
      <c r="CU6" s="445"/>
      <c r="CV6" s="445"/>
      <c r="CW6" s="445"/>
      <c r="CX6" s="445"/>
      <c r="CY6" s="445"/>
      <c r="CZ6" s="445"/>
      <c r="DA6" s="446"/>
      <c r="DB6" s="444">
        <v>88.1</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19305</v>
      </c>
      <c r="BO7" s="408"/>
      <c r="BP7" s="408"/>
      <c r="BQ7" s="408"/>
      <c r="BR7" s="408"/>
      <c r="BS7" s="408"/>
      <c r="BT7" s="408"/>
      <c r="BU7" s="409"/>
      <c r="BV7" s="407">
        <v>7889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2255523</v>
      </c>
      <c r="CU7" s="408"/>
      <c r="CV7" s="408"/>
      <c r="CW7" s="408"/>
      <c r="CX7" s="408"/>
      <c r="CY7" s="408"/>
      <c r="CZ7" s="408"/>
      <c r="DA7" s="409"/>
      <c r="DB7" s="407">
        <v>2221314</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207045</v>
      </c>
      <c r="BO8" s="408"/>
      <c r="BP8" s="408"/>
      <c r="BQ8" s="408"/>
      <c r="BR8" s="408"/>
      <c r="BS8" s="408"/>
      <c r="BT8" s="408"/>
      <c r="BU8" s="409"/>
      <c r="BV8" s="407">
        <v>220539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v>
      </c>
      <c r="CU8" s="448"/>
      <c r="CV8" s="448"/>
      <c r="CW8" s="448"/>
      <c r="CX8" s="448"/>
      <c r="CY8" s="448"/>
      <c r="CZ8" s="448"/>
      <c r="DA8" s="449"/>
      <c r="DB8" s="447">
        <v>0.2</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3936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-13494</v>
      </c>
      <c r="BO9" s="408"/>
      <c r="BP9" s="408"/>
      <c r="BQ9" s="408"/>
      <c r="BR9" s="408"/>
      <c r="BS9" s="408"/>
      <c r="BT9" s="408"/>
      <c r="BU9" s="409"/>
      <c r="BV9" s="407">
        <v>7461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10.5</v>
      </c>
      <c r="CU9" s="405"/>
      <c r="CV9" s="405"/>
      <c r="CW9" s="405"/>
      <c r="CX9" s="405"/>
      <c r="CY9" s="405"/>
      <c r="CZ9" s="405"/>
      <c r="DA9" s="406"/>
      <c r="DB9" s="404">
        <v>9.6999999999999993</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4149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112142</v>
      </c>
      <c r="BO10" s="408"/>
      <c r="BP10" s="408"/>
      <c r="BQ10" s="408"/>
      <c r="BR10" s="408"/>
      <c r="BS10" s="408"/>
      <c r="BT10" s="408"/>
      <c r="BU10" s="409"/>
      <c r="BV10" s="407">
        <v>27268</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3975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3951</v>
      </c>
      <c r="S13" s="492"/>
      <c r="T13" s="492"/>
      <c r="U13" s="492"/>
      <c r="V13" s="493"/>
      <c r="W13" s="423" t="s">
        <v>131</v>
      </c>
      <c r="X13" s="424"/>
      <c r="Y13" s="424"/>
      <c r="Z13" s="424"/>
      <c r="AA13" s="424"/>
      <c r="AB13" s="414"/>
      <c r="AC13" s="458">
        <v>274</v>
      </c>
      <c r="AD13" s="459"/>
      <c r="AE13" s="459"/>
      <c r="AF13" s="459"/>
      <c r="AG13" s="501"/>
      <c r="AH13" s="458">
        <v>298</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98648</v>
      </c>
      <c r="BO13" s="408"/>
      <c r="BP13" s="408"/>
      <c r="BQ13" s="408"/>
      <c r="BR13" s="408"/>
      <c r="BS13" s="408"/>
      <c r="BT13" s="408"/>
      <c r="BU13" s="409"/>
      <c r="BV13" s="407">
        <v>34729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6.9</v>
      </c>
      <c r="CU13" s="405"/>
      <c r="CV13" s="405"/>
      <c r="CW13" s="405"/>
      <c r="CX13" s="405"/>
      <c r="CY13" s="405"/>
      <c r="CZ13" s="405"/>
      <c r="DA13" s="406"/>
      <c r="DB13" s="404">
        <v>6.4</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4027</v>
      </c>
      <c r="S14" s="492"/>
      <c r="T14" s="492"/>
      <c r="U14" s="492"/>
      <c r="V14" s="493"/>
      <c r="W14" s="397"/>
      <c r="X14" s="398"/>
      <c r="Y14" s="398"/>
      <c r="Z14" s="398"/>
      <c r="AA14" s="398"/>
      <c r="AB14" s="387"/>
      <c r="AC14" s="494">
        <v>14.5</v>
      </c>
      <c r="AD14" s="495"/>
      <c r="AE14" s="495"/>
      <c r="AF14" s="495"/>
      <c r="AG14" s="496"/>
      <c r="AH14" s="494">
        <v>15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4002</v>
      </c>
      <c r="S15" s="492"/>
      <c r="T15" s="492"/>
      <c r="U15" s="492"/>
      <c r="V15" s="493"/>
      <c r="W15" s="423" t="s">
        <v>137</v>
      </c>
      <c r="X15" s="424"/>
      <c r="Y15" s="424"/>
      <c r="Z15" s="424"/>
      <c r="AA15" s="424"/>
      <c r="AB15" s="414"/>
      <c r="AC15" s="458">
        <v>536</v>
      </c>
      <c r="AD15" s="459"/>
      <c r="AE15" s="459"/>
      <c r="AF15" s="459"/>
      <c r="AG15" s="501"/>
      <c r="AH15" s="458">
        <v>600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431355</v>
      </c>
      <c r="BO15" s="371"/>
      <c r="BP15" s="371"/>
      <c r="BQ15" s="371"/>
      <c r="BR15" s="371"/>
      <c r="BS15" s="371"/>
      <c r="BT15" s="371"/>
      <c r="BU15" s="372"/>
      <c r="BV15" s="370">
        <v>444461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28.3</v>
      </c>
      <c r="AD16" s="495"/>
      <c r="AE16" s="495"/>
      <c r="AF16" s="495"/>
      <c r="AG16" s="496"/>
      <c r="AH16" s="494">
        <v>30.3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2147374</v>
      </c>
      <c r="BO16" s="408"/>
      <c r="BP16" s="408"/>
      <c r="BQ16" s="408"/>
      <c r="BR16" s="408"/>
      <c r="BS16" s="408"/>
      <c r="BT16" s="408"/>
      <c r="BU16" s="409"/>
      <c r="BV16" s="407">
        <v>2099401</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141</v>
      </c>
      <c r="S17" s="514"/>
      <c r="T17" s="514"/>
      <c r="U17" s="514"/>
      <c r="V17" s="515"/>
      <c r="W17" s="423" t="s">
        <v>144</v>
      </c>
      <c r="X17" s="424"/>
      <c r="Y17" s="424"/>
      <c r="Z17" s="424"/>
      <c r="AA17" s="424"/>
      <c r="AB17" s="414"/>
      <c r="AC17" s="458">
        <v>1083</v>
      </c>
      <c r="AD17" s="459"/>
      <c r="AE17" s="459"/>
      <c r="AF17" s="459"/>
      <c r="AG17" s="501"/>
      <c r="AH17" s="458">
        <v>1085</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529450</v>
      </c>
      <c r="BO17" s="408"/>
      <c r="BP17" s="408"/>
      <c r="BQ17" s="408"/>
      <c r="BR17" s="408"/>
      <c r="BS17" s="408"/>
      <c r="BT17" s="408"/>
      <c r="BU17" s="409"/>
      <c r="BV17" s="407">
        <v>547411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146</v>
      </c>
      <c r="C18" s="450"/>
      <c r="D18" s="450"/>
      <c r="E18" s="530"/>
      <c r="F18" s="530"/>
      <c r="G18" s="530"/>
      <c r="H18" s="530"/>
      <c r="I18" s="530"/>
      <c r="J18" s="530"/>
      <c r="K18" s="530"/>
      <c r="L18" s="531">
        <v>80.8</v>
      </c>
      <c r="M18" s="531"/>
      <c r="N18" s="531"/>
      <c r="O18" s="531"/>
      <c r="P18" s="531"/>
      <c r="Q18" s="531"/>
      <c r="R18" s="532"/>
      <c r="S18" s="532"/>
      <c r="T18" s="532"/>
      <c r="U18" s="532"/>
      <c r="V18" s="533"/>
      <c r="W18" s="425"/>
      <c r="X18" s="426"/>
      <c r="Y18" s="426"/>
      <c r="Z18" s="426"/>
      <c r="AA18" s="426"/>
      <c r="AB18" s="417"/>
      <c r="AC18" s="534">
        <v>57.2</v>
      </c>
      <c r="AD18" s="535"/>
      <c r="AE18" s="535"/>
      <c r="AF18" s="535"/>
      <c r="AG18" s="536"/>
      <c r="AH18" s="534">
        <v>54.7</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1967115</v>
      </c>
      <c r="BO18" s="408"/>
      <c r="BP18" s="408"/>
      <c r="BQ18" s="408"/>
      <c r="BR18" s="408"/>
      <c r="BS18" s="408"/>
      <c r="BT18" s="408"/>
      <c r="BU18" s="409"/>
      <c r="BV18" s="407">
        <v>1934701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148</v>
      </c>
      <c r="C19" s="450"/>
      <c r="D19" s="450"/>
      <c r="E19" s="530"/>
      <c r="F19" s="530"/>
      <c r="G19" s="530"/>
      <c r="H19" s="530"/>
      <c r="I19" s="530"/>
      <c r="J19" s="530"/>
      <c r="K19" s="530"/>
      <c r="L19" s="538">
        <v>49</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2788937</v>
      </c>
      <c r="BO19" s="408"/>
      <c r="BP19" s="408"/>
      <c r="BQ19" s="408"/>
      <c r="BR19" s="408"/>
      <c r="BS19" s="408"/>
      <c r="BT19" s="408"/>
      <c r="BU19" s="409"/>
      <c r="BV19" s="407">
        <v>2818322</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150</v>
      </c>
      <c r="C20" s="450"/>
      <c r="D20" s="450"/>
      <c r="E20" s="530"/>
      <c r="F20" s="530"/>
      <c r="G20" s="530"/>
      <c r="H20" s="530"/>
      <c r="I20" s="530"/>
      <c r="J20" s="530"/>
      <c r="K20" s="530"/>
      <c r="L20" s="538">
        <v>1503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4322472</v>
      </c>
      <c r="BO22" s="371"/>
      <c r="BP22" s="371"/>
      <c r="BQ22" s="371"/>
      <c r="BR22" s="371"/>
      <c r="BS22" s="371"/>
      <c r="BT22" s="371"/>
      <c r="BU22" s="372"/>
      <c r="BV22" s="370">
        <v>4029151</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4201050</v>
      </c>
      <c r="BO23" s="408"/>
      <c r="BP23" s="408"/>
      <c r="BQ23" s="408"/>
      <c r="BR23" s="408"/>
      <c r="BS23" s="408"/>
      <c r="BT23" s="408"/>
      <c r="BU23" s="409"/>
      <c r="BV23" s="407">
        <v>3849773</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160</v>
      </c>
      <c r="F24" s="437"/>
      <c r="G24" s="437"/>
      <c r="H24" s="437"/>
      <c r="I24" s="437"/>
      <c r="J24" s="437"/>
      <c r="K24" s="438"/>
      <c r="L24" s="458">
        <v>1</v>
      </c>
      <c r="M24" s="459"/>
      <c r="N24" s="459"/>
      <c r="O24" s="459"/>
      <c r="P24" s="501"/>
      <c r="Q24" s="458">
        <v>6150</v>
      </c>
      <c r="R24" s="459"/>
      <c r="S24" s="459"/>
      <c r="T24" s="459"/>
      <c r="U24" s="459"/>
      <c r="V24" s="501"/>
      <c r="W24" s="553"/>
      <c r="X24" s="554"/>
      <c r="Y24" s="555"/>
      <c r="Z24" s="457" t="s">
        <v>161</v>
      </c>
      <c r="AA24" s="437"/>
      <c r="AB24" s="437"/>
      <c r="AC24" s="437"/>
      <c r="AD24" s="437"/>
      <c r="AE24" s="437"/>
      <c r="AF24" s="437"/>
      <c r="AG24" s="438"/>
      <c r="AH24" s="458">
        <v>62</v>
      </c>
      <c r="AI24" s="459"/>
      <c r="AJ24" s="459"/>
      <c r="AK24" s="459"/>
      <c r="AL24" s="501"/>
      <c r="AM24" s="458">
        <v>177692</v>
      </c>
      <c r="AN24" s="459"/>
      <c r="AO24" s="459"/>
      <c r="AP24" s="459"/>
      <c r="AQ24" s="459"/>
      <c r="AR24" s="501"/>
      <c r="AS24" s="458">
        <v>2866</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3394143</v>
      </c>
      <c r="BO24" s="408"/>
      <c r="BP24" s="408"/>
      <c r="BQ24" s="408"/>
      <c r="BR24" s="408"/>
      <c r="BS24" s="408"/>
      <c r="BT24" s="408"/>
      <c r="BU24" s="409"/>
      <c r="BV24" s="407">
        <v>3003607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163</v>
      </c>
      <c r="F25" s="437"/>
      <c r="G25" s="437"/>
      <c r="H25" s="437"/>
      <c r="I25" s="437"/>
      <c r="J25" s="437"/>
      <c r="K25" s="438"/>
      <c r="L25" s="458">
        <v>1</v>
      </c>
      <c r="M25" s="459"/>
      <c r="N25" s="459"/>
      <c r="O25" s="459"/>
      <c r="P25" s="501"/>
      <c r="Q25" s="458">
        <v>5250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2194705</v>
      </c>
      <c r="BO25" s="371"/>
      <c r="BP25" s="371"/>
      <c r="BQ25" s="371"/>
      <c r="BR25" s="371"/>
      <c r="BS25" s="371"/>
      <c r="BT25" s="371"/>
      <c r="BU25" s="372"/>
      <c r="BV25" s="370">
        <v>2003105</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166</v>
      </c>
      <c r="F26" s="437"/>
      <c r="G26" s="437"/>
      <c r="H26" s="437"/>
      <c r="I26" s="437"/>
      <c r="J26" s="437"/>
      <c r="K26" s="438"/>
      <c r="L26" s="458">
        <v>1</v>
      </c>
      <c r="M26" s="459"/>
      <c r="N26" s="459"/>
      <c r="O26" s="459"/>
      <c r="P26" s="501"/>
      <c r="Q26" s="458">
        <v>5000</v>
      </c>
      <c r="R26" s="459"/>
      <c r="S26" s="459"/>
      <c r="T26" s="459"/>
      <c r="U26" s="459"/>
      <c r="V26" s="501"/>
      <c r="W26" s="553"/>
      <c r="X26" s="554"/>
      <c r="Y26" s="555"/>
      <c r="Z26" s="457" t="s">
        <v>167</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169</v>
      </c>
      <c r="F27" s="437"/>
      <c r="G27" s="437"/>
      <c r="H27" s="437"/>
      <c r="I27" s="437"/>
      <c r="J27" s="437"/>
      <c r="K27" s="438"/>
      <c r="L27" s="458">
        <v>1</v>
      </c>
      <c r="M27" s="459"/>
      <c r="N27" s="459"/>
      <c r="O27" s="459"/>
      <c r="P27" s="501"/>
      <c r="Q27" s="458">
        <v>2460</v>
      </c>
      <c r="R27" s="459"/>
      <c r="S27" s="459"/>
      <c r="T27" s="459"/>
      <c r="U27" s="459"/>
      <c r="V27" s="501"/>
      <c r="W27" s="553"/>
      <c r="X27" s="554"/>
      <c r="Y27" s="555"/>
      <c r="Z27" s="457" t="s">
        <v>170</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191100</v>
      </c>
      <c r="BO27" s="527"/>
      <c r="BP27" s="527"/>
      <c r="BQ27" s="527"/>
      <c r="BR27" s="527"/>
      <c r="BS27" s="527"/>
      <c r="BT27" s="527"/>
      <c r="BU27" s="528"/>
      <c r="BV27" s="526">
        <v>191100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172</v>
      </c>
      <c r="F28" s="437"/>
      <c r="G28" s="437"/>
      <c r="H28" s="437"/>
      <c r="I28" s="437"/>
      <c r="J28" s="437"/>
      <c r="K28" s="438"/>
      <c r="L28" s="458">
        <v>1</v>
      </c>
      <c r="M28" s="459"/>
      <c r="N28" s="459"/>
      <c r="O28" s="459"/>
      <c r="P28" s="501"/>
      <c r="Q28" s="458">
        <v>1940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1516180</v>
      </c>
      <c r="BO28" s="371"/>
      <c r="BP28" s="371"/>
      <c r="BQ28" s="371"/>
      <c r="BR28" s="371"/>
      <c r="BS28" s="371"/>
      <c r="BT28" s="371"/>
      <c r="BU28" s="372"/>
      <c r="BV28" s="370">
        <v>1404038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175</v>
      </c>
      <c r="F29" s="437"/>
      <c r="G29" s="437"/>
      <c r="H29" s="437"/>
      <c r="I29" s="437"/>
      <c r="J29" s="437"/>
      <c r="K29" s="438"/>
      <c r="L29" s="458">
        <v>10</v>
      </c>
      <c r="M29" s="459"/>
      <c r="N29" s="459"/>
      <c r="O29" s="459"/>
      <c r="P29" s="501"/>
      <c r="Q29" s="458">
        <v>1750</v>
      </c>
      <c r="R29" s="459"/>
      <c r="S29" s="459"/>
      <c r="T29" s="459"/>
      <c r="U29" s="459"/>
      <c r="V29" s="501"/>
      <c r="W29" s="556"/>
      <c r="X29" s="557"/>
      <c r="Y29" s="558"/>
      <c r="Z29" s="457" t="s">
        <v>176</v>
      </c>
      <c r="AA29" s="437"/>
      <c r="AB29" s="437"/>
      <c r="AC29" s="437"/>
      <c r="AD29" s="437"/>
      <c r="AE29" s="437"/>
      <c r="AF29" s="437"/>
      <c r="AG29" s="438"/>
      <c r="AH29" s="458">
        <v>62</v>
      </c>
      <c r="AI29" s="459"/>
      <c r="AJ29" s="459"/>
      <c r="AK29" s="459"/>
      <c r="AL29" s="501"/>
      <c r="AM29" s="458">
        <v>177692</v>
      </c>
      <c r="AN29" s="459"/>
      <c r="AO29" s="459"/>
      <c r="AP29" s="459"/>
      <c r="AQ29" s="459"/>
      <c r="AR29" s="501"/>
      <c r="AS29" s="458">
        <v>2866</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485493</v>
      </c>
      <c r="BO29" s="408"/>
      <c r="BP29" s="408"/>
      <c r="BQ29" s="408"/>
      <c r="BR29" s="408"/>
      <c r="BS29" s="408"/>
      <c r="BT29" s="408"/>
      <c r="BU29" s="409"/>
      <c r="BV29" s="407">
        <v>467379</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91.5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2284149</v>
      </c>
      <c r="BO30" s="527"/>
      <c r="BP30" s="527"/>
      <c r="BQ30" s="527"/>
      <c r="BR30" s="527"/>
      <c r="BS30" s="527"/>
      <c r="BT30" s="527"/>
      <c r="BU30" s="528"/>
      <c r="BV30" s="526">
        <v>2198444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185</v>
      </c>
      <c r="D33" s="431"/>
      <c r="E33" s="396" t="s">
        <v>186</v>
      </c>
      <c r="F33" s="396"/>
      <c r="G33" s="396"/>
      <c r="H33" s="396"/>
      <c r="I33" s="396"/>
      <c r="J33" s="396"/>
      <c r="K33" s="396"/>
      <c r="L33" s="396"/>
      <c r="M33" s="396"/>
      <c r="N33" s="396"/>
      <c r="O33" s="396"/>
      <c r="P33" s="396"/>
      <c r="Q33" s="396"/>
      <c r="R33" s="396"/>
      <c r="S33" s="396"/>
      <c r="T33" s="206"/>
      <c r="U33" s="431" t="s">
        <v>185</v>
      </c>
      <c r="V33" s="431"/>
      <c r="W33" s="396" t="s">
        <v>186</v>
      </c>
      <c r="X33" s="396"/>
      <c r="Y33" s="396"/>
      <c r="Z33" s="396"/>
      <c r="AA33" s="396"/>
      <c r="AB33" s="396"/>
      <c r="AC33" s="396"/>
      <c r="AD33" s="396"/>
      <c r="AE33" s="396"/>
      <c r="AF33" s="396"/>
      <c r="AG33" s="396"/>
      <c r="AH33" s="396"/>
      <c r="AI33" s="396"/>
      <c r="AJ33" s="396"/>
      <c r="AK33" s="396"/>
      <c r="AL33" s="206"/>
      <c r="AM33" s="431" t="s">
        <v>185</v>
      </c>
      <c r="AN33" s="431"/>
      <c r="AO33" s="396" t="s">
        <v>186</v>
      </c>
      <c r="AP33" s="396"/>
      <c r="AQ33" s="396"/>
      <c r="AR33" s="396"/>
      <c r="AS33" s="396"/>
      <c r="AT33" s="396"/>
      <c r="AU33" s="396"/>
      <c r="AV33" s="396"/>
      <c r="AW33" s="396"/>
      <c r="AX33" s="396"/>
      <c r="AY33" s="396"/>
      <c r="AZ33" s="396"/>
      <c r="BA33" s="396"/>
      <c r="BB33" s="396"/>
      <c r="BC33" s="396"/>
      <c r="BD33" s="207"/>
      <c r="BE33" s="396" t="s">
        <v>187</v>
      </c>
      <c r="BF33" s="396"/>
      <c r="BG33" s="396" t="s">
        <v>188</v>
      </c>
      <c r="BH33" s="396"/>
      <c r="BI33" s="396"/>
      <c r="BJ33" s="396"/>
      <c r="BK33" s="396"/>
      <c r="BL33" s="396"/>
      <c r="BM33" s="396"/>
      <c r="BN33" s="396"/>
      <c r="BO33" s="396"/>
      <c r="BP33" s="396"/>
      <c r="BQ33" s="396"/>
      <c r="BR33" s="396"/>
      <c r="BS33" s="396"/>
      <c r="BT33" s="396"/>
      <c r="BU33" s="396"/>
      <c r="BV33" s="207"/>
      <c r="BW33" s="431" t="s">
        <v>187</v>
      </c>
      <c r="BX33" s="431"/>
      <c r="BY33" s="396" t="s">
        <v>189</v>
      </c>
      <c r="BZ33" s="396"/>
      <c r="CA33" s="396"/>
      <c r="CB33" s="396"/>
      <c r="CC33" s="396"/>
      <c r="CD33" s="396"/>
      <c r="CE33" s="396"/>
      <c r="CF33" s="396"/>
      <c r="CG33" s="396"/>
      <c r="CH33" s="396"/>
      <c r="CI33" s="396"/>
      <c r="CJ33" s="396"/>
      <c r="CK33" s="396"/>
      <c r="CL33" s="396"/>
      <c r="CM33" s="396"/>
      <c r="CN33" s="206"/>
      <c r="CO33" s="431" t="s">
        <v>185</v>
      </c>
      <c r="CP33" s="431"/>
      <c r="CQ33" s="396" t="s">
        <v>190</v>
      </c>
      <c r="CR33" s="396"/>
      <c r="CS33" s="396"/>
      <c r="CT33" s="396"/>
      <c r="CU33" s="396"/>
      <c r="CV33" s="396"/>
      <c r="CW33" s="396"/>
      <c r="CX33" s="396"/>
      <c r="CY33" s="396"/>
      <c r="CZ33" s="396"/>
      <c r="DA33" s="396"/>
      <c r="DB33" s="396"/>
      <c r="DC33" s="396"/>
      <c r="DD33" s="396"/>
      <c r="DE33" s="396"/>
      <c r="DF33" s="206"/>
      <c r="DG33" s="596" t="s">
        <v>191</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4</v>
      </c>
      <c r="BF34" s="597"/>
      <c r="BG34" s="598" t="str">
        <f>IF('各会計、関係団体の財政状況及び健全化判断比率'!B30="","",'各会計、関係団体の財政状況及び健全化判断比率'!B30)</f>
        <v>農業集落排水事業特別会計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岩手県市町村総合事務組合（一般会計）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15</v>
      </c>
      <c r="CP34" s="597"/>
      <c r="CQ34" s="598" t="str">
        <f>IF('各会計、関係団体の財政状況及び健全化判断比率'!BS7="","",'各会計、関係団体の財政状況及び健全化判断比率'!BS7)</f>
        <v>のだむら</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5</v>
      </c>
      <c r="BF35" s="597"/>
      <c r="BG35" s="598" t="str">
        <f>IF('各会計、関係団体の財政状況及び健全化判断比率'!B31="","",'各会計、関係団体の財政状況及び健全化判断比率'!B31)</f>
        <v>漁業集落排水事業特別会計</v>
      </c>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岩手県市町村総合事務組合（特別会計）</v>
      </c>
      <c r="BZ35" s="598"/>
      <c r="CA35" s="598"/>
      <c r="CB35" s="598"/>
      <c r="CC35" s="598"/>
      <c r="CD35" s="598"/>
      <c r="CE35" s="598"/>
      <c r="CF35" s="598"/>
      <c r="CG35" s="598"/>
      <c r="CH35" s="598"/>
      <c r="CI35" s="598"/>
      <c r="CJ35" s="598"/>
      <c r="CK35" s="598"/>
      <c r="CL35" s="598"/>
      <c r="CM35" s="598"/>
      <c r="CN35" s="181"/>
      <c r="CO35" s="597">
        <f t="shared" ref="CO35:CO43" si="3">IF(CQ35="","",CO34+1)</f>
        <v>16</v>
      </c>
      <c r="CP35" s="597"/>
      <c r="CQ35" s="598" t="str">
        <f>IF('各会計、関係団体の財政状況及び健全化判断比率'!BS8="","",'各会計、関係団体の財政状況及び健全化判断比率'!BS8)</f>
        <v>涼海の丘</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t="str">
        <f t="shared" ref="U36:U43" si="4">IF(W36="","",U35+1)</f>
        <v/>
      </c>
      <c r="V36" s="597"/>
      <c r="W36" s="598"/>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6</v>
      </c>
      <c r="BF36" s="597"/>
      <c r="BG36" s="598" t="str">
        <f>IF('各会計、関係団体の財政状況及び健全化判断比率'!B32="","",'各会計、関係団体の財政状況及び健全化判断比率'!B32)</f>
        <v>公共下水道事業特別会計</v>
      </c>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久慈広域連合（一般会計）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f t="shared" si="1"/>
        <v>7</v>
      </c>
      <c r="BF37" s="597"/>
      <c r="BG37" s="598" t="str">
        <f>IF('各会計、関係団体の財政状況及び健全化判断比率'!B33="","",'各会計、関係団体の財政状況及び健全化判断比率'!B33)</f>
        <v>簡易水道事業特別会計</v>
      </c>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久慈広域連合（介護保険事業特別会計）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f t="shared" si="1"/>
        <v>8</v>
      </c>
      <c r="BF38" s="597"/>
      <c r="BG38" s="598" t="str">
        <f>IF('各会計、関係団体の財政状況及び健全化判断比率'!B34="","",'各会計、関係団体の財政状況及び健全化判断比率'!B34)</f>
        <v>国民宿舎事業特別会計</v>
      </c>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岩手県後期高齢者医療広域連合（一般会計）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岩手県後期高齢者医療広域連合（特別会計）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3d0kbpDTCebfosmvXhMDdsBv3jxQBHOkZom+C4uKc84/Hx2IRskqYKFc2oj6ESx7+OqNRlneV5QEDMHzX0J2mQ==" saltValue="2RoYhSu5DdyFqe/H5cvXn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9.98</v>
      </c>
      <c r="G34" s="33">
        <v>9.6199999999999992</v>
      </c>
      <c r="H34" s="33">
        <v>9.32</v>
      </c>
      <c r="I34" s="33">
        <v>9.92</v>
      </c>
      <c r="J34" s="34">
        <v>9.17</v>
      </c>
      <c r="K34" s="22"/>
      <c r="L34" s="22"/>
      <c r="M34" s="22"/>
      <c r="N34" s="22"/>
      <c r="O34" s="22"/>
      <c r="P34" s="22"/>
    </row>
    <row r="35" spans="1:16" ht="39" customHeight="1" x14ac:dyDescent="0.2">
      <c r="A35" s="22"/>
      <c r="B35" s="35"/>
      <c r="C35" s="1145" t="s">
        <v>533</v>
      </c>
      <c r="D35" s="1146"/>
      <c r="E35" s="1147"/>
      <c r="F35" s="36">
        <v>3.64</v>
      </c>
      <c r="G35" s="37">
        <v>2.61</v>
      </c>
      <c r="H35" s="37">
        <v>2.6</v>
      </c>
      <c r="I35" s="37">
        <v>1.34</v>
      </c>
      <c r="J35" s="38">
        <v>1.39</v>
      </c>
      <c r="K35" s="22"/>
      <c r="L35" s="22"/>
      <c r="M35" s="22"/>
      <c r="N35" s="22"/>
      <c r="O35" s="22"/>
      <c r="P35" s="22"/>
    </row>
    <row r="36" spans="1:16" ht="39" customHeight="1" x14ac:dyDescent="0.2">
      <c r="A36" s="22"/>
      <c r="B36" s="35"/>
      <c r="C36" s="1145" t="s">
        <v>534</v>
      </c>
      <c r="D36" s="1146"/>
      <c r="E36" s="1147"/>
      <c r="F36" s="36">
        <v>4.58</v>
      </c>
      <c r="G36" s="37">
        <v>3.39</v>
      </c>
      <c r="H36" s="37">
        <v>1.94</v>
      </c>
      <c r="I36" s="37">
        <v>0.28000000000000003</v>
      </c>
      <c r="J36" s="38">
        <v>0.32</v>
      </c>
      <c r="K36" s="22"/>
      <c r="L36" s="22"/>
      <c r="M36" s="22"/>
      <c r="N36" s="22"/>
      <c r="O36" s="22"/>
      <c r="P36" s="22"/>
    </row>
    <row r="37" spans="1:16" ht="39" customHeight="1" x14ac:dyDescent="0.2">
      <c r="A37" s="22"/>
      <c r="B37" s="35"/>
      <c r="C37" s="1145" t="s">
        <v>535</v>
      </c>
      <c r="D37" s="1146"/>
      <c r="E37" s="1147"/>
      <c r="F37" s="36">
        <v>0.45</v>
      </c>
      <c r="G37" s="37">
        <v>0.53</v>
      </c>
      <c r="H37" s="37">
        <v>0.24</v>
      </c>
      <c r="I37" s="37">
        <v>0.16</v>
      </c>
      <c r="J37" s="38">
        <v>0.28999999999999998</v>
      </c>
      <c r="K37" s="22"/>
      <c r="L37" s="22"/>
      <c r="M37" s="22"/>
      <c r="N37" s="22"/>
      <c r="O37" s="22"/>
      <c r="P37" s="22"/>
    </row>
    <row r="38" spans="1:16" ht="39" customHeight="1" x14ac:dyDescent="0.2">
      <c r="A38" s="22"/>
      <c r="B38" s="35"/>
      <c r="C38" s="1145" t="s">
        <v>536</v>
      </c>
      <c r="D38" s="1146"/>
      <c r="E38" s="1147"/>
      <c r="F38" s="36">
        <v>0.24</v>
      </c>
      <c r="G38" s="37">
        <v>0.33</v>
      </c>
      <c r="H38" s="37">
        <v>0.24</v>
      </c>
      <c r="I38" s="37">
        <v>0.15</v>
      </c>
      <c r="J38" s="38">
        <v>0.25</v>
      </c>
      <c r="K38" s="22"/>
      <c r="L38" s="22"/>
      <c r="M38" s="22"/>
      <c r="N38" s="22"/>
      <c r="O38" s="22"/>
      <c r="P38" s="22"/>
    </row>
    <row r="39" spans="1:16" ht="39" customHeight="1" x14ac:dyDescent="0.2">
      <c r="A39" s="22"/>
      <c r="B39" s="35"/>
      <c r="C39" s="1145" t="s">
        <v>537</v>
      </c>
      <c r="D39" s="1146"/>
      <c r="E39" s="1147"/>
      <c r="F39" s="36">
        <v>0.71</v>
      </c>
      <c r="G39" s="37">
        <v>0.35</v>
      </c>
      <c r="H39" s="37">
        <v>0.59</v>
      </c>
      <c r="I39" s="37">
        <v>0.51</v>
      </c>
      <c r="J39" s="38">
        <v>0.22</v>
      </c>
      <c r="K39" s="22"/>
      <c r="L39" s="22"/>
      <c r="M39" s="22"/>
      <c r="N39" s="22"/>
      <c r="O39" s="22"/>
      <c r="P39" s="22"/>
    </row>
    <row r="40" spans="1:16" ht="39" customHeight="1" x14ac:dyDescent="0.2">
      <c r="A40" s="22"/>
      <c r="B40" s="35"/>
      <c r="C40" s="1145" t="s">
        <v>538</v>
      </c>
      <c r="D40" s="1146"/>
      <c r="E40" s="1147"/>
      <c r="F40" s="36">
        <v>0.01</v>
      </c>
      <c r="G40" s="37">
        <v>0.01</v>
      </c>
      <c r="H40" s="37">
        <v>0.01</v>
      </c>
      <c r="I40" s="37">
        <v>0</v>
      </c>
      <c r="J40" s="38">
        <v>0.01</v>
      </c>
      <c r="K40" s="22"/>
      <c r="L40" s="22"/>
      <c r="M40" s="22"/>
      <c r="N40" s="22"/>
      <c r="O40" s="22"/>
      <c r="P40" s="22"/>
    </row>
    <row r="41" spans="1:16" ht="39" customHeight="1" x14ac:dyDescent="0.2">
      <c r="A41" s="22"/>
      <c r="B41" s="35"/>
      <c r="C41" s="1145" t="s">
        <v>539</v>
      </c>
      <c r="D41" s="1146"/>
      <c r="E41" s="1147"/>
      <c r="F41" s="36">
        <v>0.12</v>
      </c>
      <c r="G41" s="37">
        <v>0.06</v>
      </c>
      <c r="H41" s="37">
        <v>0.04</v>
      </c>
      <c r="I41" s="37">
        <v>0.01</v>
      </c>
      <c r="J41" s="38">
        <v>0.01</v>
      </c>
      <c r="K41" s="22"/>
      <c r="L41" s="22"/>
      <c r="M41" s="22"/>
      <c r="N41" s="22"/>
      <c r="O41" s="22"/>
      <c r="P41" s="22"/>
    </row>
    <row r="42" spans="1:16" ht="39" customHeight="1" x14ac:dyDescent="0.2">
      <c r="A42" s="22"/>
      <c r="B42" s="39"/>
      <c r="C42" s="1145" t="s">
        <v>540</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541</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8aLjJECed1n1gnu3CJMzjvXM6qfKh4N3EXufx2on262nPr7GXwS3b1UCxUnjYYhKB/DCLyM6+xCthouiv71XZg==" saltValue="OnuX588YCo2Tm1oQukBf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50" zoomScaleNormal="5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291</v>
      </c>
      <c r="L45" s="60">
        <v>293</v>
      </c>
      <c r="M45" s="60">
        <v>301</v>
      </c>
      <c r="N45" s="60">
        <v>306</v>
      </c>
      <c r="O45" s="61">
        <v>329</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152</v>
      </c>
      <c r="L48" s="64">
        <v>146</v>
      </c>
      <c r="M48" s="64">
        <v>129</v>
      </c>
      <c r="N48" s="64">
        <v>122</v>
      </c>
      <c r="O48" s="65">
        <v>142</v>
      </c>
      <c r="P48" s="48"/>
      <c r="Q48" s="48"/>
      <c r="R48" s="48"/>
      <c r="S48" s="48"/>
      <c r="T48" s="48"/>
      <c r="U48" s="48"/>
    </row>
    <row r="49" spans="1:21" ht="30.75" customHeight="1" x14ac:dyDescent="0.2">
      <c r="A49" s="48"/>
      <c r="B49" s="1155"/>
      <c r="C49" s="1156"/>
      <c r="D49" s="62"/>
      <c r="E49" s="1161" t="s">
        <v>14</v>
      </c>
      <c r="F49" s="1161"/>
      <c r="G49" s="1161"/>
      <c r="H49" s="1161"/>
      <c r="I49" s="1161"/>
      <c r="J49" s="1162"/>
      <c r="K49" s="63">
        <v>0</v>
      </c>
      <c r="L49" s="64">
        <v>0</v>
      </c>
      <c r="M49" s="64" t="s">
        <v>486</v>
      </c>
      <c r="N49" s="64" t="s">
        <v>486</v>
      </c>
      <c r="O49" s="65">
        <v>0</v>
      </c>
      <c r="P49" s="48"/>
      <c r="Q49" s="48"/>
      <c r="R49" s="48"/>
      <c r="S49" s="48"/>
      <c r="T49" s="48"/>
      <c r="U49" s="48"/>
    </row>
    <row r="50" spans="1:21" ht="30.75" customHeight="1" x14ac:dyDescent="0.2">
      <c r="A50" s="48"/>
      <c r="B50" s="1155"/>
      <c r="C50" s="1156"/>
      <c r="D50" s="62"/>
      <c r="E50" s="1161" t="s">
        <v>15</v>
      </c>
      <c r="F50" s="1161"/>
      <c r="G50" s="1161"/>
      <c r="H50" s="1161"/>
      <c r="I50" s="1161"/>
      <c r="J50" s="1162"/>
      <c r="K50" s="63">
        <v>1</v>
      </c>
      <c r="L50" s="64">
        <v>1</v>
      </c>
      <c r="M50" s="64">
        <v>0</v>
      </c>
      <c r="N50" s="64">
        <v>0</v>
      </c>
      <c r="O50" s="65">
        <v>0</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317</v>
      </c>
      <c r="L52" s="64">
        <v>316</v>
      </c>
      <c r="M52" s="64">
        <v>312</v>
      </c>
      <c r="N52" s="64">
        <v>297</v>
      </c>
      <c r="O52" s="65">
        <v>306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127</v>
      </c>
      <c r="L53" s="69">
        <v>124</v>
      </c>
      <c r="M53" s="69">
        <v>118</v>
      </c>
      <c r="N53" s="69">
        <v>131</v>
      </c>
      <c r="O53" s="70">
        <v>165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3lHDuB1qkG8MpR5EihmzeJtzbjKgoabCWnAgm+DpvChr6ye1+CjMcDI3Xe4KKtG/t4oputcvfqd6adGITsDsA==" saltValue="zG13LmDeKO1Avafyg0VcN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55">
        <v>3568</v>
      </c>
      <c r="J41" s="356">
        <v>3574</v>
      </c>
      <c r="K41" s="356">
        <v>3654</v>
      </c>
      <c r="L41" s="356">
        <v>4029</v>
      </c>
      <c r="M41" s="357">
        <v>4322</v>
      </c>
    </row>
    <row r="42" spans="2:13" ht="27.75" customHeight="1" x14ac:dyDescent="0.2">
      <c r="B42" s="1186"/>
      <c r="C42" s="1187"/>
      <c r="D42" s="106"/>
      <c r="E42" s="1192" t="s">
        <v>32</v>
      </c>
      <c r="F42" s="1192"/>
      <c r="G42" s="1192"/>
      <c r="H42" s="1193"/>
      <c r="I42" s="358" t="s">
        <v>486</v>
      </c>
      <c r="J42" s="359">
        <v>2</v>
      </c>
      <c r="K42" s="359">
        <v>2</v>
      </c>
      <c r="L42" s="359">
        <v>4</v>
      </c>
      <c r="M42" s="360">
        <v>4</v>
      </c>
    </row>
    <row r="43" spans="2:13" ht="27.75" customHeight="1" x14ac:dyDescent="0.2">
      <c r="B43" s="1186"/>
      <c r="C43" s="1187"/>
      <c r="D43" s="106"/>
      <c r="E43" s="1192" t="s">
        <v>33</v>
      </c>
      <c r="F43" s="1192"/>
      <c r="G43" s="1192"/>
      <c r="H43" s="1193"/>
      <c r="I43" s="358">
        <v>2062</v>
      </c>
      <c r="J43" s="359">
        <v>1957</v>
      </c>
      <c r="K43" s="359">
        <v>1773</v>
      </c>
      <c r="L43" s="359">
        <v>1550</v>
      </c>
      <c r="M43" s="360">
        <v>1575</v>
      </c>
    </row>
    <row r="44" spans="2:13" ht="27.75" customHeight="1" x14ac:dyDescent="0.2">
      <c r="B44" s="1186"/>
      <c r="C44" s="1187"/>
      <c r="D44" s="106"/>
      <c r="E44" s="1192" t="s">
        <v>34</v>
      </c>
      <c r="F44" s="1192"/>
      <c r="G44" s="1192"/>
      <c r="H44" s="1193"/>
      <c r="I44" s="358">
        <v>3</v>
      </c>
      <c r="J44" s="359">
        <v>3</v>
      </c>
      <c r="K44" s="359">
        <v>3</v>
      </c>
      <c r="L44" s="359">
        <v>2</v>
      </c>
      <c r="M44" s="360">
        <v>2</v>
      </c>
    </row>
    <row r="45" spans="2:13" ht="27.75" customHeight="1" x14ac:dyDescent="0.2">
      <c r="B45" s="1186"/>
      <c r="C45" s="1187"/>
      <c r="D45" s="106"/>
      <c r="E45" s="1192" t="s">
        <v>35</v>
      </c>
      <c r="F45" s="1192"/>
      <c r="G45" s="1192"/>
      <c r="H45" s="1193"/>
      <c r="I45" s="358">
        <v>410</v>
      </c>
      <c r="J45" s="359">
        <v>360</v>
      </c>
      <c r="K45" s="359">
        <v>370</v>
      </c>
      <c r="L45" s="359">
        <v>369</v>
      </c>
      <c r="M45" s="360">
        <v>428</v>
      </c>
    </row>
    <row r="46" spans="2:13" ht="27.75" customHeight="1" x14ac:dyDescent="0.2">
      <c r="B46" s="1186"/>
      <c r="C46" s="1187"/>
      <c r="D46" s="107"/>
      <c r="E46" s="1192" t="s">
        <v>36</v>
      </c>
      <c r="F46" s="1192"/>
      <c r="G46" s="1192"/>
      <c r="H46" s="1193"/>
      <c r="I46" s="358" t="s">
        <v>486</v>
      </c>
      <c r="J46" s="359" t="s">
        <v>486</v>
      </c>
      <c r="K46" s="359" t="s">
        <v>486</v>
      </c>
      <c r="L46" s="359" t="s">
        <v>486</v>
      </c>
      <c r="M46" s="360" t="s">
        <v>486</v>
      </c>
    </row>
    <row r="47" spans="2:13" ht="27.75" customHeight="1" x14ac:dyDescent="0.2">
      <c r="B47" s="1186"/>
      <c r="C47" s="1187"/>
      <c r="D47" s="108"/>
      <c r="E47" s="1194" t="s">
        <v>37</v>
      </c>
      <c r="F47" s="1195"/>
      <c r="G47" s="1195"/>
      <c r="H47" s="1196"/>
      <c r="I47" s="358" t="s">
        <v>486</v>
      </c>
      <c r="J47" s="359" t="s">
        <v>486</v>
      </c>
      <c r="K47" s="359" t="s">
        <v>486</v>
      </c>
      <c r="L47" s="359" t="s">
        <v>486</v>
      </c>
      <c r="M47" s="360" t="s">
        <v>486</v>
      </c>
    </row>
    <row r="48" spans="2:13" ht="27.75" customHeight="1" x14ac:dyDescent="0.2">
      <c r="B48" s="1186"/>
      <c r="C48" s="1187"/>
      <c r="D48" s="106"/>
      <c r="E48" s="1192" t="s">
        <v>38</v>
      </c>
      <c r="F48" s="1192"/>
      <c r="G48" s="1192"/>
      <c r="H48" s="1193"/>
      <c r="I48" s="358" t="s">
        <v>486</v>
      </c>
      <c r="J48" s="359" t="s">
        <v>486</v>
      </c>
      <c r="K48" s="359" t="s">
        <v>486</v>
      </c>
      <c r="L48" s="359" t="s">
        <v>486</v>
      </c>
      <c r="M48" s="360" t="s">
        <v>486</v>
      </c>
    </row>
    <row r="49" spans="2:13" ht="27.75" customHeight="1" x14ac:dyDescent="0.2">
      <c r="B49" s="1188"/>
      <c r="C49" s="1189"/>
      <c r="D49" s="106"/>
      <c r="E49" s="1192" t="s">
        <v>39</v>
      </c>
      <c r="F49" s="1192"/>
      <c r="G49" s="1192"/>
      <c r="H49" s="1193"/>
      <c r="I49" s="358" t="s">
        <v>486</v>
      </c>
      <c r="J49" s="359" t="s">
        <v>486</v>
      </c>
      <c r="K49" s="359" t="s">
        <v>486</v>
      </c>
      <c r="L49" s="359" t="s">
        <v>486</v>
      </c>
      <c r="M49" s="360" t="s">
        <v>486</v>
      </c>
    </row>
    <row r="50" spans="2:13" ht="27.75" customHeight="1" x14ac:dyDescent="0.2">
      <c r="B50" s="1197" t="s">
        <v>40</v>
      </c>
      <c r="C50" s="1198"/>
      <c r="D50" s="109"/>
      <c r="E50" s="1192" t="s">
        <v>41</v>
      </c>
      <c r="F50" s="1192"/>
      <c r="G50" s="1192"/>
      <c r="H50" s="1193"/>
      <c r="I50" s="358">
        <v>3437</v>
      </c>
      <c r="J50" s="359">
        <v>3588</v>
      </c>
      <c r="K50" s="359">
        <v>4055</v>
      </c>
      <c r="L50" s="359">
        <v>4261</v>
      </c>
      <c r="M50" s="360">
        <v>4454</v>
      </c>
    </row>
    <row r="51" spans="2:13" ht="27.75" customHeight="1" x14ac:dyDescent="0.2">
      <c r="B51" s="1186"/>
      <c r="C51" s="1187"/>
      <c r="D51" s="106"/>
      <c r="E51" s="1192" t="s">
        <v>42</v>
      </c>
      <c r="F51" s="1192"/>
      <c r="G51" s="1192"/>
      <c r="H51" s="1193"/>
      <c r="I51" s="358" t="s">
        <v>486</v>
      </c>
      <c r="J51" s="359" t="s">
        <v>486</v>
      </c>
      <c r="K51" s="359" t="s">
        <v>486</v>
      </c>
      <c r="L51" s="359" t="s">
        <v>486</v>
      </c>
      <c r="M51" s="360" t="s">
        <v>486</v>
      </c>
    </row>
    <row r="52" spans="2:13" ht="27.75" customHeight="1" x14ac:dyDescent="0.2">
      <c r="B52" s="1188"/>
      <c r="C52" s="1189"/>
      <c r="D52" s="106"/>
      <c r="E52" s="1192" t="s">
        <v>43</v>
      </c>
      <c r="F52" s="1192"/>
      <c r="G52" s="1192"/>
      <c r="H52" s="1193"/>
      <c r="I52" s="358">
        <v>2999</v>
      </c>
      <c r="J52" s="359">
        <v>3087</v>
      </c>
      <c r="K52" s="359">
        <v>3059</v>
      </c>
      <c r="L52" s="359">
        <v>4137</v>
      </c>
      <c r="M52" s="360">
        <v>3554</v>
      </c>
    </row>
    <row r="53" spans="2:13" ht="27.75" customHeight="1" thickBot="1" x14ac:dyDescent="0.25">
      <c r="B53" s="1199" t="s">
        <v>19</v>
      </c>
      <c r="C53" s="1200"/>
      <c r="D53" s="110"/>
      <c r="E53" s="1201" t="s">
        <v>44</v>
      </c>
      <c r="F53" s="1201"/>
      <c r="G53" s="1201"/>
      <c r="H53" s="1202"/>
      <c r="I53" s="361">
        <v>-393</v>
      </c>
      <c r="J53" s="362">
        <v>-778</v>
      </c>
      <c r="K53" s="362">
        <v>-1313</v>
      </c>
      <c r="L53" s="362">
        <v>-2444</v>
      </c>
      <c r="M53" s="363">
        <v>-1677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5XbsY91Slk/RFvq8NPunJZymMTWfzmp2gjmZHX/dQxJgh8nJ/o0od831Xt3pJ8d82bgygxi//gQX8nuXh3addg==" saltValue="IoUm3EsYyIrq4IoPvRRT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122">
        <v>1377</v>
      </c>
      <c r="G55" s="122">
        <v>1404</v>
      </c>
      <c r="H55" s="123">
        <v>1516</v>
      </c>
    </row>
    <row r="56" spans="2:8" ht="52.5" customHeight="1" x14ac:dyDescent="0.2">
      <c r="B56" s="124"/>
      <c r="C56" s="1213" t="s">
        <v>47</v>
      </c>
      <c r="D56" s="1213"/>
      <c r="E56" s="1214"/>
      <c r="F56" s="125">
        <v>467</v>
      </c>
      <c r="G56" s="125">
        <v>467</v>
      </c>
      <c r="H56" s="126">
        <v>485</v>
      </c>
    </row>
    <row r="57" spans="2:8" ht="53.25" customHeight="1" x14ac:dyDescent="0.2">
      <c r="B57" s="124"/>
      <c r="C57" s="1215" t="s">
        <v>48</v>
      </c>
      <c r="D57" s="1215"/>
      <c r="E57" s="1216"/>
      <c r="F57" s="127">
        <v>2287</v>
      </c>
      <c r="G57" s="127">
        <v>2198</v>
      </c>
      <c r="H57" s="128">
        <v>2284</v>
      </c>
    </row>
    <row r="58" spans="2:8" ht="45.75" customHeight="1" x14ac:dyDescent="0.2">
      <c r="B58" s="129"/>
      <c r="C58" s="1203" t="s">
        <v>557</v>
      </c>
      <c r="D58" s="1204"/>
      <c r="E58" s="1205"/>
      <c r="F58" s="130">
        <v>1371</v>
      </c>
      <c r="G58" s="130">
        <v>1479</v>
      </c>
      <c r="H58" s="131">
        <v>1478</v>
      </c>
    </row>
    <row r="59" spans="2:8" ht="45.75" customHeight="1" x14ac:dyDescent="0.2">
      <c r="B59" s="129"/>
      <c r="C59" s="1203" t="s">
        <v>558</v>
      </c>
      <c r="D59" s="1204"/>
      <c r="E59" s="1205"/>
      <c r="F59" s="130">
        <v>309</v>
      </c>
      <c r="G59" s="130">
        <v>391</v>
      </c>
      <c r="H59" s="131">
        <v>481</v>
      </c>
    </row>
    <row r="60" spans="2:8" ht="45.75" customHeight="1" x14ac:dyDescent="0.2">
      <c r="B60" s="129"/>
      <c r="C60" s="1203" t="s">
        <v>559</v>
      </c>
      <c r="D60" s="1204"/>
      <c r="E60" s="1205"/>
      <c r="F60" s="130">
        <v>153</v>
      </c>
      <c r="G60" s="130">
        <v>143</v>
      </c>
      <c r="H60" s="131">
        <v>133</v>
      </c>
    </row>
    <row r="61" spans="2:8" ht="45.75" customHeight="1" x14ac:dyDescent="0.2">
      <c r="B61" s="129"/>
      <c r="C61" s="1203" t="s">
        <v>560</v>
      </c>
      <c r="D61" s="1204"/>
      <c r="E61" s="1205"/>
      <c r="F61" s="130">
        <v>98</v>
      </c>
      <c r="G61" s="130">
        <v>97</v>
      </c>
      <c r="H61" s="131">
        <v>94</v>
      </c>
    </row>
    <row r="62" spans="2:8" ht="45.75" customHeight="1" thickBot="1" x14ac:dyDescent="0.25">
      <c r="B62" s="132"/>
      <c r="C62" s="1206" t="s">
        <v>561</v>
      </c>
      <c r="D62" s="1207"/>
      <c r="E62" s="1208"/>
      <c r="F62" s="133">
        <v>43</v>
      </c>
      <c r="G62" s="133">
        <v>43</v>
      </c>
      <c r="H62" s="134">
        <v>58</v>
      </c>
    </row>
    <row r="63" spans="2:8" ht="52.5" customHeight="1" thickBot="1" x14ac:dyDescent="0.25">
      <c r="B63" s="135"/>
      <c r="C63" s="1209" t="s">
        <v>49</v>
      </c>
      <c r="D63" s="1209"/>
      <c r="E63" s="1210"/>
      <c r="F63" s="136">
        <v>4131</v>
      </c>
      <c r="G63" s="136">
        <v>4070</v>
      </c>
      <c r="H63" s="137">
        <v>4286</v>
      </c>
    </row>
    <row r="64" spans="2:8" ht="13.2" x14ac:dyDescent="0.2"/>
  </sheetData>
  <sheetProtection algorithmName="SHA-512" hashValue="UBi25I6t3CKD+SmLn1sbbdy+8XtUugX+mTEX0g8nsH818p6U8R5wmkEkNHtKM8BohaUzS7B4yNYR17p0tvs9cA==" saltValue="SRwiWhnB2yKmdoYaVmLi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85" zoomScaleNormal="85" zoomScaleSheetLayoutView="55" workbookViewId="0">
      <selection activeCell="AC40" sqref="AC40"/>
    </sheetView>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564</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565</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566</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567</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568</v>
      </c>
      <c r="AO51" s="1254"/>
      <c r="AP51" s="1254"/>
      <c r="AQ51" s="1254"/>
      <c r="AR51" s="1254"/>
      <c r="AS51" s="1254"/>
      <c r="AT51" s="1254"/>
      <c r="AU51" s="1254"/>
      <c r="AV51" s="1254"/>
      <c r="AW51" s="1254"/>
      <c r="AX51" s="1254"/>
      <c r="AY51" s="1254"/>
      <c r="AZ51" s="1254"/>
      <c r="BA51" s="1254"/>
      <c r="BB51" s="1254" t="s">
        <v>569</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570</v>
      </c>
      <c r="BC53" s="1254"/>
      <c r="BD53" s="1254"/>
      <c r="BE53" s="1254"/>
      <c r="BF53" s="1254"/>
      <c r="BG53" s="1254"/>
      <c r="BH53" s="1254"/>
      <c r="BI53" s="1254"/>
      <c r="BJ53" s="1254"/>
      <c r="BK53" s="1254"/>
      <c r="BL53" s="1254"/>
      <c r="BM53" s="1254"/>
      <c r="BN53" s="1254"/>
      <c r="BO53" s="1254"/>
      <c r="BP53" s="1255">
        <v>54.1</v>
      </c>
      <c r="BQ53" s="1255"/>
      <c r="BR53" s="1255"/>
      <c r="BS53" s="1255"/>
      <c r="BT53" s="1255"/>
      <c r="BU53" s="1255"/>
      <c r="BV53" s="1255"/>
      <c r="BW53" s="1255"/>
      <c r="BX53" s="1255">
        <v>56</v>
      </c>
      <c r="BY53" s="1255"/>
      <c r="BZ53" s="1255"/>
      <c r="CA53" s="1255"/>
      <c r="CB53" s="1255"/>
      <c r="CC53" s="1255"/>
      <c r="CD53" s="1255"/>
      <c r="CE53" s="1255"/>
      <c r="CF53" s="1255">
        <v>57.4</v>
      </c>
      <c r="CG53" s="1255"/>
      <c r="CH53" s="1255"/>
      <c r="CI53" s="1255"/>
      <c r="CJ53" s="1255"/>
      <c r="CK53" s="1255"/>
      <c r="CL53" s="1255"/>
      <c r="CM53" s="1255"/>
      <c r="CN53" s="1255">
        <v>59.3</v>
      </c>
      <c r="CO53" s="1255"/>
      <c r="CP53" s="1255"/>
      <c r="CQ53" s="1255"/>
      <c r="CR53" s="1255"/>
      <c r="CS53" s="1255"/>
      <c r="CT53" s="1255"/>
      <c r="CU53" s="1255"/>
      <c r="CV53" s="1255">
        <v>61.6</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571</v>
      </c>
      <c r="AO55" s="1250"/>
      <c r="AP55" s="1250"/>
      <c r="AQ55" s="1250"/>
      <c r="AR55" s="1250"/>
      <c r="AS55" s="1250"/>
      <c r="AT55" s="1250"/>
      <c r="AU55" s="1250"/>
      <c r="AV55" s="1250"/>
      <c r="AW55" s="1250"/>
      <c r="AX55" s="1250"/>
      <c r="AY55" s="1250"/>
      <c r="AZ55" s="1250"/>
      <c r="BA55" s="1250"/>
      <c r="BB55" s="1254" t="s">
        <v>569</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570</v>
      </c>
      <c r="BC57" s="1254"/>
      <c r="BD57" s="1254"/>
      <c r="BE57" s="1254"/>
      <c r="BF57" s="1254"/>
      <c r="BG57" s="1254"/>
      <c r="BH57" s="1254"/>
      <c r="BI57" s="1254"/>
      <c r="BJ57" s="1254"/>
      <c r="BK57" s="1254"/>
      <c r="BL57" s="1254"/>
      <c r="BM57" s="1254"/>
      <c r="BN57" s="1254"/>
      <c r="BO57" s="1254"/>
      <c r="BP57" s="1255">
        <v>63.1</v>
      </c>
      <c r="BQ57" s="1255"/>
      <c r="BR57" s="1255"/>
      <c r="BS57" s="1255"/>
      <c r="BT57" s="1255"/>
      <c r="BU57" s="1255"/>
      <c r="BV57" s="1255"/>
      <c r="BW57" s="1255"/>
      <c r="BX57" s="1255">
        <v>62.2</v>
      </c>
      <c r="BY57" s="1255"/>
      <c r="BZ57" s="1255"/>
      <c r="CA57" s="1255"/>
      <c r="CB57" s="1255"/>
      <c r="CC57" s="1255"/>
      <c r="CD57" s="1255"/>
      <c r="CE57" s="1255"/>
      <c r="CF57" s="1255">
        <v>62.9</v>
      </c>
      <c r="CG57" s="1255"/>
      <c r="CH57" s="1255"/>
      <c r="CI57" s="1255"/>
      <c r="CJ57" s="1255"/>
      <c r="CK57" s="1255"/>
      <c r="CL57" s="1255"/>
      <c r="CM57" s="1255"/>
      <c r="CN57" s="1255">
        <v>62.9</v>
      </c>
      <c r="CO57" s="1255"/>
      <c r="CP57" s="1255"/>
      <c r="CQ57" s="1255"/>
      <c r="CR57" s="1255"/>
      <c r="CS57" s="1255"/>
      <c r="CT57" s="1255"/>
      <c r="CU57" s="1255"/>
      <c r="CV57" s="1255">
        <v>64.3</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572</v>
      </c>
    </row>
    <row r="64" spans="1:109" ht="13.2" x14ac:dyDescent="0.2">
      <c r="B64" s="1225"/>
      <c r="G64" s="1232"/>
      <c r="I64" s="1265"/>
      <c r="J64" s="1265"/>
      <c r="K64" s="1265"/>
      <c r="L64" s="1265"/>
      <c r="M64" s="1265"/>
      <c r="N64" s="1266"/>
      <c r="AM64" s="1232"/>
      <c r="AN64" s="1232" t="s">
        <v>565</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573</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0"/>
      <c r="I71" s="1271"/>
      <c r="J71" s="1268"/>
      <c r="K71" s="1268"/>
      <c r="L71" s="1269"/>
      <c r="M71" s="1268"/>
      <c r="N71" s="1269"/>
      <c r="AM71" s="1270"/>
      <c r="AN71" s="1219" t="s">
        <v>567</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ht="13.2" x14ac:dyDescent="0.2">
      <c r="B73" s="1225"/>
      <c r="G73" s="1251"/>
      <c r="H73" s="1251"/>
      <c r="I73" s="1251"/>
      <c r="J73" s="1251"/>
      <c r="K73" s="1272"/>
      <c r="L73" s="1272"/>
      <c r="M73" s="1272"/>
      <c r="N73" s="1272"/>
      <c r="AM73" s="1243"/>
      <c r="AN73" s="1254" t="s">
        <v>568</v>
      </c>
      <c r="AO73" s="1254"/>
      <c r="AP73" s="1254"/>
      <c r="AQ73" s="1254"/>
      <c r="AR73" s="1254"/>
      <c r="AS73" s="1254"/>
      <c r="AT73" s="1254"/>
      <c r="AU73" s="1254"/>
      <c r="AV73" s="1254"/>
      <c r="AW73" s="1254"/>
      <c r="AX73" s="1254"/>
      <c r="AY73" s="1254"/>
      <c r="AZ73" s="1254"/>
      <c r="BA73" s="1254"/>
      <c r="BB73" s="1254" t="s">
        <v>569</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574</v>
      </c>
      <c r="BC75" s="1254"/>
      <c r="BD75" s="1254"/>
      <c r="BE75" s="1254"/>
      <c r="BF75" s="1254"/>
      <c r="BG75" s="1254"/>
      <c r="BH75" s="1254"/>
      <c r="BI75" s="1254"/>
      <c r="BJ75" s="1254"/>
      <c r="BK75" s="1254"/>
      <c r="BL75" s="1254"/>
      <c r="BM75" s="1254"/>
      <c r="BN75" s="1254"/>
      <c r="BO75" s="1254"/>
      <c r="BP75" s="1255">
        <v>7.1</v>
      </c>
      <c r="BQ75" s="1255"/>
      <c r="BR75" s="1255"/>
      <c r="BS75" s="1255"/>
      <c r="BT75" s="1255"/>
      <c r="BU75" s="1255"/>
      <c r="BV75" s="1255"/>
      <c r="BW75" s="1255"/>
      <c r="BX75" s="1255">
        <v>7.1</v>
      </c>
      <c r="BY75" s="1255"/>
      <c r="BZ75" s="1255"/>
      <c r="CA75" s="1255"/>
      <c r="CB75" s="1255"/>
      <c r="CC75" s="1255"/>
      <c r="CD75" s="1255"/>
      <c r="CE75" s="1255"/>
      <c r="CF75" s="1255">
        <v>6.6</v>
      </c>
      <c r="CG75" s="1255"/>
      <c r="CH75" s="1255"/>
      <c r="CI75" s="1255"/>
      <c r="CJ75" s="1255"/>
      <c r="CK75" s="1255"/>
      <c r="CL75" s="1255"/>
      <c r="CM75" s="1255"/>
      <c r="CN75" s="1255">
        <v>6.4</v>
      </c>
      <c r="CO75" s="1255"/>
      <c r="CP75" s="1255"/>
      <c r="CQ75" s="1255"/>
      <c r="CR75" s="1255"/>
      <c r="CS75" s="1255"/>
      <c r="CT75" s="1255"/>
      <c r="CU75" s="1255"/>
      <c r="CV75" s="1255">
        <v>6.9</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2"/>
      <c r="L77" s="1272"/>
      <c r="M77" s="1272"/>
      <c r="N77" s="1272"/>
      <c r="AN77" s="1250" t="s">
        <v>571</v>
      </c>
      <c r="AO77" s="1250"/>
      <c r="AP77" s="1250"/>
      <c r="AQ77" s="1250"/>
      <c r="AR77" s="1250"/>
      <c r="AS77" s="1250"/>
      <c r="AT77" s="1250"/>
      <c r="AU77" s="1250"/>
      <c r="AV77" s="1250"/>
      <c r="AW77" s="1250"/>
      <c r="AX77" s="1250"/>
      <c r="AY77" s="1250"/>
      <c r="AZ77" s="1250"/>
      <c r="BA77" s="1250"/>
      <c r="BB77" s="1254" t="s">
        <v>569</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574</v>
      </c>
      <c r="BC79" s="1254"/>
      <c r="BD79" s="1254"/>
      <c r="BE79" s="1254"/>
      <c r="BF79" s="1254"/>
      <c r="BG79" s="1254"/>
      <c r="BH79" s="1254"/>
      <c r="BI79" s="1254"/>
      <c r="BJ79" s="1254"/>
      <c r="BK79" s="1254"/>
      <c r="BL79" s="1254"/>
      <c r="BM79" s="1254"/>
      <c r="BN79" s="1254"/>
      <c r="BO79" s="1254"/>
      <c r="BP79" s="1255">
        <v>5.8</v>
      </c>
      <c r="BQ79" s="1255"/>
      <c r="BR79" s="1255"/>
      <c r="BS79" s="1255"/>
      <c r="BT79" s="1255"/>
      <c r="BU79" s="1255"/>
      <c r="BV79" s="1255"/>
      <c r="BW79" s="1255"/>
      <c r="BX79" s="1255">
        <v>5.8</v>
      </c>
      <c r="BY79" s="1255"/>
      <c r="BZ79" s="1255"/>
      <c r="CA79" s="1255"/>
      <c r="CB79" s="1255"/>
      <c r="CC79" s="1255"/>
      <c r="CD79" s="1255"/>
      <c r="CE79" s="1255"/>
      <c r="CF79" s="1255">
        <v>6.1</v>
      </c>
      <c r="CG79" s="1255"/>
      <c r="CH79" s="1255"/>
      <c r="CI79" s="1255"/>
      <c r="CJ79" s="1255"/>
      <c r="CK79" s="1255"/>
      <c r="CL79" s="1255"/>
      <c r="CM79" s="1255"/>
      <c r="CN79" s="1255">
        <v>6.4</v>
      </c>
      <c r="CO79" s="1255"/>
      <c r="CP79" s="1255"/>
      <c r="CQ79" s="1255"/>
      <c r="CR79" s="1255"/>
      <c r="CS79" s="1255"/>
      <c r="CT79" s="1255"/>
      <c r="CU79" s="1255"/>
      <c r="CV79" s="1255">
        <v>6.7</v>
      </c>
      <c r="CW79" s="1255"/>
      <c r="CX79" s="1255"/>
      <c r="CY79" s="1255"/>
      <c r="CZ79" s="1255"/>
      <c r="DA79" s="1255"/>
      <c r="DB79" s="1255"/>
      <c r="DC79" s="1255"/>
    </row>
    <row r="80" spans="2:107" ht="13.2"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PVWPsQ/uwr61RGZ+K4k/evAetvJ46YF4kiWr2Jpneiu7blPLrCB7kr2DcEViWkURDBGKvY14o0hz1Zs3k9TEwQ==" saltValue="Ky1fFXo7oWLDiJFQIdVvp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0" zoomScale="70" zoomScaleNormal="70" zoomScaleSheetLayoutView="70" workbookViewId="0">
      <selection activeCell="AC40" sqref="AC4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QEyfBD6YsvtcYuRgp61YOSaJobjKpeifltgQaex2rc6euBbn5mC7/KoHgdtC8AD+ME2DcNEIn7YoEo++KWemSQ==" saltValue="XE9/Q9rnRHcTDgnFR1kl2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85" zoomScaleNormal="85" zoomScaleSheetLayoutView="55" workbookViewId="0">
      <selection activeCell="AC40" sqref="AC4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gNI3SDKNJqnc3h3XlQi5C1P76p92YdEzpNs9VzNzL4UgXKpC/bxQ3MxS3K/PKILqf3+dolzhcRVTD1XBUh+XLw==" saltValue="g2ryzPjCwZ50j+MtPxD5f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153249</v>
      </c>
      <c r="E3" s="156"/>
      <c r="F3" s="157">
        <v>264232</v>
      </c>
      <c r="G3" s="158"/>
      <c r="H3" s="159"/>
    </row>
    <row r="4" spans="1:8" x14ac:dyDescent="0.2">
      <c r="A4" s="160"/>
      <c r="B4" s="161"/>
      <c r="C4" s="162"/>
      <c r="D4" s="163">
        <v>64626</v>
      </c>
      <c r="E4" s="164"/>
      <c r="F4" s="165">
        <v>133959</v>
      </c>
      <c r="G4" s="166"/>
      <c r="H4" s="167"/>
    </row>
    <row r="5" spans="1:8" x14ac:dyDescent="0.2">
      <c r="A5" s="148" t="s">
        <v>519</v>
      </c>
      <c r="B5" s="153"/>
      <c r="C5" s="154"/>
      <c r="D5" s="155">
        <v>121438</v>
      </c>
      <c r="E5" s="156"/>
      <c r="F5" s="157">
        <v>263613</v>
      </c>
      <c r="G5" s="158"/>
      <c r="H5" s="159"/>
    </row>
    <row r="6" spans="1:8" x14ac:dyDescent="0.2">
      <c r="A6" s="160"/>
      <c r="B6" s="161"/>
      <c r="C6" s="162"/>
      <c r="D6" s="163">
        <v>58161</v>
      </c>
      <c r="E6" s="164"/>
      <c r="F6" s="165">
        <v>128823</v>
      </c>
      <c r="G6" s="166"/>
      <c r="H6" s="167"/>
    </row>
    <row r="7" spans="1:8" x14ac:dyDescent="0.2">
      <c r="A7" s="148" t="s">
        <v>520</v>
      </c>
      <c r="B7" s="153"/>
      <c r="C7" s="154"/>
      <c r="D7" s="155">
        <v>120517</v>
      </c>
      <c r="E7" s="156"/>
      <c r="F7" s="157">
        <v>330026</v>
      </c>
      <c r="G7" s="158"/>
      <c r="H7" s="159"/>
    </row>
    <row r="8" spans="1:8" x14ac:dyDescent="0.2">
      <c r="A8" s="160"/>
      <c r="B8" s="161"/>
      <c r="C8" s="162"/>
      <c r="D8" s="163">
        <v>54608</v>
      </c>
      <c r="E8" s="164"/>
      <c r="F8" s="165">
        <v>141075</v>
      </c>
      <c r="G8" s="166"/>
      <c r="H8" s="167"/>
    </row>
    <row r="9" spans="1:8" x14ac:dyDescent="0.2">
      <c r="A9" s="148" t="s">
        <v>521</v>
      </c>
      <c r="B9" s="153"/>
      <c r="C9" s="154"/>
      <c r="D9" s="155">
        <v>185195</v>
      </c>
      <c r="E9" s="156"/>
      <c r="F9" s="157">
        <v>278179</v>
      </c>
      <c r="G9" s="158"/>
      <c r="H9" s="159"/>
    </row>
    <row r="10" spans="1:8" x14ac:dyDescent="0.2">
      <c r="A10" s="160"/>
      <c r="B10" s="161"/>
      <c r="C10" s="162"/>
      <c r="D10" s="163">
        <v>108837</v>
      </c>
      <c r="E10" s="164"/>
      <c r="F10" s="165">
        <v>122182</v>
      </c>
      <c r="G10" s="166"/>
      <c r="H10" s="167"/>
    </row>
    <row r="11" spans="1:8" x14ac:dyDescent="0.2">
      <c r="A11" s="148" t="s">
        <v>522</v>
      </c>
      <c r="B11" s="153"/>
      <c r="C11" s="154"/>
      <c r="D11" s="155">
        <v>206919</v>
      </c>
      <c r="E11" s="156"/>
      <c r="F11" s="157">
        <v>283153</v>
      </c>
      <c r="G11" s="158"/>
      <c r="H11" s="159"/>
    </row>
    <row r="12" spans="1:8" x14ac:dyDescent="0.2">
      <c r="A12" s="160"/>
      <c r="B12" s="161"/>
      <c r="C12" s="168"/>
      <c r="D12" s="163">
        <v>12140</v>
      </c>
      <c r="E12" s="164"/>
      <c r="F12" s="165">
        <v>127593</v>
      </c>
      <c r="G12" s="166"/>
      <c r="H12" s="167"/>
    </row>
    <row r="13" spans="1:8" x14ac:dyDescent="0.2">
      <c r="A13" s="148"/>
      <c r="B13" s="153"/>
      <c r="C13" s="169"/>
      <c r="D13" s="170">
        <v>157464</v>
      </c>
      <c r="E13" s="171"/>
      <c r="F13" s="172">
        <v>283841</v>
      </c>
      <c r="G13" s="173"/>
      <c r="H13" s="159"/>
    </row>
    <row r="14" spans="1:8" x14ac:dyDescent="0.2">
      <c r="A14" s="160"/>
      <c r="B14" s="161"/>
      <c r="C14" s="162"/>
      <c r="D14" s="163">
        <v>59674</v>
      </c>
      <c r="E14" s="164"/>
      <c r="F14" s="165">
        <v>130726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9.98</v>
      </c>
      <c r="C19" s="174">
        <f>ROUND(VALUE(SUBSTITUTE(実質収支比率等に係る経年分析!G$48,"▲","-")),2)</f>
        <v>9.6300000000000008</v>
      </c>
      <c r="D19" s="174">
        <f>ROUND(VALUE(SUBSTITUTE(実質収支比率等に係る経年分析!H$48,"▲","-")),2)</f>
        <v>9.33</v>
      </c>
      <c r="E19" s="174">
        <f>ROUND(VALUE(SUBSTITUTE(実質収支比率等に係る経年分析!I$48,"▲","-")),2)</f>
        <v>9.93</v>
      </c>
      <c r="F19" s="174">
        <f>ROUND(VALUE(SUBSTITUTE(実質収支比率等に係る経年分析!J$48,"▲","-")),2)</f>
        <v>9.18</v>
      </c>
    </row>
    <row r="20" spans="1:11" x14ac:dyDescent="0.2">
      <c r="A20" s="174" t="s">
        <v>53</v>
      </c>
      <c r="B20" s="174">
        <f>ROUND(VALUE(SUBSTITUTE(実質収支比率等に係る経年分析!F$47,"▲","-")),2)</f>
        <v>64.75</v>
      </c>
      <c r="C20" s="174">
        <f>ROUND(VALUE(SUBSTITUTE(実質収支比率等に係る経年分析!G$47,"▲","-")),2)</f>
        <v>60.42</v>
      </c>
      <c r="D20" s="174">
        <f>ROUND(VALUE(SUBSTITUTE(実質収支比率等に係る経年分析!H$47,"▲","-")),2)</f>
        <v>60.27</v>
      </c>
      <c r="E20" s="174">
        <f>ROUND(VALUE(SUBSTITUTE(実質収支比率等に係る経年分析!I$47,"▲","-")),2)</f>
        <v>63.21</v>
      </c>
      <c r="F20" s="174">
        <f>ROUND(VALUE(SUBSTITUTE(実質収支比率等に係る経年分析!J$47,"▲","-")),2)</f>
        <v>67.22</v>
      </c>
    </row>
    <row r="21" spans="1:11" x14ac:dyDescent="0.2">
      <c r="A21" s="174" t="s">
        <v>54</v>
      </c>
      <c r="B21" s="174">
        <f>IF(ISNUMBER(VALUE(SUBSTITUTE(実質収支比率等に係る経年分析!F$49,"▲","-"))),ROUND(VALUE(SUBSTITUTE(実質収支比率等に係る経年分析!F$49,"▲","-")),2),NA())</f>
        <v>-4.68</v>
      </c>
      <c r="C21" s="174">
        <f>IF(ISNUMBER(VALUE(SUBSTITUTE(実質収支比率等に係る経年分析!G$49,"▲","-"))),ROUND(VALUE(SUBSTITUTE(実質収支比率等に係る経年分析!G$49,"▲","-")),2),NA())</f>
        <v>-1.17</v>
      </c>
      <c r="D21" s="174">
        <f>IF(ISNUMBER(VALUE(SUBSTITUTE(実質収支比率等に係る経年分析!H$49,"▲","-"))),ROUND(VALUE(SUBSTITUTE(実質収支比率等に係る経年分析!H$49,"▲","-")),2),NA())</f>
        <v>4.95</v>
      </c>
      <c r="E21" s="174">
        <f>IF(ISNUMBER(VALUE(SUBSTITUTE(実質収支比率等に係る経年分析!I$49,"▲","-"))),ROUND(VALUE(SUBSTITUTE(実質収支比率等に係る経年分析!I$49,"▲","-")),2),NA())</f>
        <v>1.56</v>
      </c>
      <c r="F21" s="174">
        <f>IF(ISNUMBER(VALUE(SUBSTITUTE(実質収支比率等に係る経年分析!J$49,"▲","-"))),ROUND(VALUE(SUBSTITUTE(実質収支比率等に係る経年分析!J$49,"▲","-")),2),NA())</f>
        <v>4.37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国民宿舎事業特別会計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0.04</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簡易水道事業特別会計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0.71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0.22</v>
      </c>
    </row>
    <row r="32" spans="1:11" x14ac:dyDescent="0.2">
      <c r="A32" s="175" t="str">
        <f>IF(連結実質赤字比率に係る赤字・黒字の構成分析!C$38="",NA(),連結実質赤字比率に係る赤字・黒字の構成分析!C$38)</f>
        <v>漁業集落排水事業特別会計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0.25</v>
      </c>
    </row>
    <row r="33" spans="1:16" x14ac:dyDescent="0.2">
      <c r="A33" s="175" t="str">
        <f>IF(連結実質赤字比率に係る赤字・黒字の構成分析!C$37="",NA(),連結実質赤字比率に係る赤字・黒字の構成分析!C$37)</f>
        <v>農業集落排水事業特別会計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0.28999999999999998</v>
      </c>
    </row>
    <row r="34" spans="1:16" x14ac:dyDescent="0.2">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4.58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3.39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1.94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0.28000000000000003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0.32</v>
      </c>
    </row>
    <row r="35" spans="1:16" x14ac:dyDescent="0.2">
      <c r="A35" s="175" t="str">
        <f>IF(連結実質赤字比率に係る赤字・黒字の構成分析!C$35="",NA(),連結実質赤字比率に係る赤字・黒字の構成分析!C$35)</f>
        <v>公共下水道事業特別会計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3.64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2.61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1.39</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9.98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9.6199999999999992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9.32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9.92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9.17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317</v>
      </c>
      <c r="E42" s="176"/>
      <c r="F42" s="176"/>
      <c r="G42" s="176">
        <f>'実質公債費比率（分子）の構造'!L$52</f>
        <v>316</v>
      </c>
      <c r="H42" s="176"/>
      <c r="I42" s="176"/>
      <c r="J42" s="176">
        <f>'実質公債費比率（分子）の構造'!M$52</f>
        <v>312</v>
      </c>
      <c r="K42" s="176"/>
      <c r="L42" s="176"/>
      <c r="M42" s="176">
        <f>'実質公債費比率（分子）の構造'!N$52</f>
        <v>297</v>
      </c>
      <c r="N42" s="176"/>
      <c r="O42" s="176"/>
      <c r="P42" s="176">
        <f>'実質公債費比率（分子）の構造'!O$52</f>
        <v>306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v>
      </c>
      <c r="C44" s="176"/>
      <c r="D44" s="176"/>
      <c r="E44" s="176">
        <f>'実質公債費比率（分子）の構造'!L$50</f>
        <v>1</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63</v>
      </c>
      <c r="B45" s="176">
        <f>'実質公債費比率（分子）の構造'!K$49</f>
        <v>0</v>
      </c>
      <c r="C45" s="176"/>
      <c r="D45" s="176"/>
      <c r="E45" s="176">
        <f>'実質公債費比率（分子）の構造'!L$49</f>
        <v>0</v>
      </c>
      <c r="F45" s="176"/>
      <c r="G45" s="176"/>
      <c r="H45" s="176" t="str">
        <f>'実質公債費比率（分子）の構造'!M$49</f>
        <v>-</v>
      </c>
      <c r="I45" s="176"/>
      <c r="J45" s="176"/>
      <c r="K45" s="176" t="str">
        <f>'実質公債費比率（分子）の構造'!N$49</f>
        <v>-</v>
      </c>
      <c r="L45" s="176"/>
      <c r="M45" s="176"/>
      <c r="N45" s="176">
        <f>'実質公債費比率（分子）の構造'!O$49</f>
        <v>0</v>
      </c>
      <c r="O45" s="176"/>
      <c r="P45" s="176"/>
    </row>
    <row r="46" spans="1:16" x14ac:dyDescent="0.2">
      <c r="A46" s="176" t="s">
        <v>64</v>
      </c>
      <c r="B46" s="176">
        <f>'実質公債費比率（分子）の構造'!K$48</f>
        <v>152</v>
      </c>
      <c r="C46" s="176"/>
      <c r="D46" s="176"/>
      <c r="E46" s="176">
        <f>'実質公債費比率（分子）の構造'!L$48</f>
        <v>146</v>
      </c>
      <c r="F46" s="176"/>
      <c r="G46" s="176"/>
      <c r="H46" s="176">
        <f>'実質公債費比率（分子）の構造'!M$48</f>
        <v>129</v>
      </c>
      <c r="I46" s="176"/>
      <c r="J46" s="176"/>
      <c r="K46" s="176">
        <f>'実質公債費比率（分子）の構造'!N$48</f>
        <v>122</v>
      </c>
      <c r="L46" s="176"/>
      <c r="M46" s="176"/>
      <c r="N46" s="176">
        <f>'実質公債費比率（分子）の構造'!O$48</f>
        <v>142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291</v>
      </c>
      <c r="C49" s="176"/>
      <c r="D49" s="176"/>
      <c r="E49" s="176">
        <f>'実質公債費比率（分子）の構造'!L$45</f>
        <v>293</v>
      </c>
      <c r="F49" s="176"/>
      <c r="G49" s="176"/>
      <c r="H49" s="176">
        <f>'実質公債費比率（分子）の構造'!M$45</f>
        <v>301</v>
      </c>
      <c r="I49" s="176"/>
      <c r="J49" s="176"/>
      <c r="K49" s="176">
        <f>'実質公債費比率（分子）の構造'!N$45</f>
        <v>306</v>
      </c>
      <c r="L49" s="176"/>
      <c r="M49" s="176"/>
      <c r="N49" s="176">
        <f>'実質公債費比率（分子）の構造'!O$45</f>
        <v>329</v>
      </c>
      <c r="O49" s="176"/>
      <c r="P49" s="176"/>
    </row>
    <row r="50" spans="1:16" x14ac:dyDescent="0.2">
      <c r="A50" s="176" t="s">
        <v>67</v>
      </c>
      <c r="B50" s="176" t="e">
        <f>NA()</f>
        <v>#N/A</v>
      </c>
      <c r="C50" s="176">
        <f>IF(ISNUMBER('実質公債費比率（分子）の構造'!K$53),'実質公債費比率（分子）の構造'!K$53,NA())</f>
        <v>127</v>
      </c>
      <c r="D50" s="176" t="e">
        <f>NA()</f>
        <v>#N/A</v>
      </c>
      <c r="E50" s="176" t="e">
        <f>NA()</f>
        <v>#N/A</v>
      </c>
      <c r="F50" s="176">
        <f>IF(ISNUMBER('実質公債費比率（分子）の構造'!L$53),'実質公債費比率（分子）の構造'!L$53,NA())</f>
        <v>124</v>
      </c>
      <c r="G50" s="176" t="e">
        <f>NA()</f>
        <v>#N/A</v>
      </c>
      <c r="H50" s="176" t="e">
        <f>NA()</f>
        <v>#N/A</v>
      </c>
      <c r="I50" s="176">
        <f>IF(ISNUMBER('実質公債費比率（分子）の構造'!M$53),'実質公債費比率（分子）の構造'!M$53,NA())</f>
        <v>118</v>
      </c>
      <c r="J50" s="176" t="e">
        <f>NA()</f>
        <v>#N/A</v>
      </c>
      <c r="K50" s="176" t="e">
        <f>NA()</f>
        <v>#N/A</v>
      </c>
      <c r="L50" s="176">
        <f>IF(ISNUMBER('実質公債費比率（分子）の構造'!N$53),'実質公債費比率（分子）の構造'!N$53,NA())</f>
        <v>131</v>
      </c>
      <c r="M50" s="176" t="e">
        <f>NA()</f>
        <v>#N/A</v>
      </c>
      <c r="N50" s="176" t="e">
        <f>NA()</f>
        <v>#N/A</v>
      </c>
      <c r="O50" s="176">
        <f>IF(ISNUMBER('実質公債費比率（分子）の構造'!O$53),'実質公債費比率（分子）の構造'!O$53,NA())</f>
        <v>165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2999</v>
      </c>
      <c r="E56" s="175"/>
      <c r="F56" s="175"/>
      <c r="G56" s="175">
        <f>'将来負担比率（分子）の構造'!J$52</f>
        <v>3087</v>
      </c>
      <c r="H56" s="175"/>
      <c r="I56" s="175"/>
      <c r="J56" s="175">
        <f>'将来負担比率（分子）の構造'!K$52</f>
        <v>3059</v>
      </c>
      <c r="K56" s="175"/>
      <c r="L56" s="175"/>
      <c r="M56" s="175">
        <f>'将来負担比率（分子）の構造'!L$52</f>
        <v>4137</v>
      </c>
      <c r="N56" s="175"/>
      <c r="O56" s="175"/>
      <c r="P56" s="175">
        <f>'将来負担比率（分子）の構造'!M$52</f>
        <v>3554</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3437</v>
      </c>
      <c r="E58" s="175"/>
      <c r="F58" s="175"/>
      <c r="G58" s="175">
        <f>'将来負担比率（分子）の構造'!J$50</f>
        <v>3588</v>
      </c>
      <c r="H58" s="175"/>
      <c r="I58" s="175"/>
      <c r="J58" s="175">
        <f>'将来負担比率（分子）の構造'!K$50</f>
        <v>4055</v>
      </c>
      <c r="K58" s="175"/>
      <c r="L58" s="175"/>
      <c r="M58" s="175">
        <f>'将来負担比率（分子）の構造'!L$50</f>
        <v>4261</v>
      </c>
      <c r="N58" s="175"/>
      <c r="O58" s="175"/>
      <c r="P58" s="175">
        <f>'将来負担比率（分子）の構造'!M$50</f>
        <v>4454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410</v>
      </c>
      <c r="C62" s="175"/>
      <c r="D62" s="175"/>
      <c r="E62" s="175">
        <f>'将来負担比率（分子）の構造'!J$45</f>
        <v>360</v>
      </c>
      <c r="F62" s="175"/>
      <c r="G62" s="175"/>
      <c r="H62" s="175">
        <f>'将来負担比率（分子）の構造'!K$45</f>
        <v>370</v>
      </c>
      <c r="I62" s="175"/>
      <c r="J62" s="175"/>
      <c r="K62" s="175">
        <f>'将来負担比率（分子）の構造'!L$45</f>
        <v>369</v>
      </c>
      <c r="L62" s="175"/>
      <c r="M62" s="175"/>
      <c r="N62" s="175">
        <f>'将来負担比率（分子）の構造'!M$45</f>
        <v>428</v>
      </c>
      <c r="O62" s="175"/>
      <c r="P62" s="175"/>
    </row>
    <row r="63" spans="1:16" x14ac:dyDescent="0.2">
      <c r="A63" s="175" t="s">
        <v>34</v>
      </c>
      <c r="B63" s="175">
        <f>'将来負担比率（分子）の構造'!I$44</f>
        <v>3</v>
      </c>
      <c r="C63" s="175"/>
      <c r="D63" s="175"/>
      <c r="E63" s="175">
        <f>'将来負担比率（分子）の構造'!J$44</f>
        <v>3</v>
      </c>
      <c r="F63" s="175"/>
      <c r="G63" s="175"/>
      <c r="H63" s="175">
        <f>'将来負担比率（分子）の構造'!K$44</f>
        <v>3</v>
      </c>
      <c r="I63" s="175"/>
      <c r="J63" s="175"/>
      <c r="K63" s="175">
        <f>'将来負担比率（分子）の構造'!L$44</f>
        <v>2</v>
      </c>
      <c r="L63" s="175"/>
      <c r="M63" s="175"/>
      <c r="N63" s="175">
        <f>'将来負担比率（分子）の構造'!M$44</f>
        <v>2</v>
      </c>
      <c r="O63" s="175"/>
      <c r="P63" s="175"/>
    </row>
    <row r="64" spans="1:16" x14ac:dyDescent="0.2">
      <c r="A64" s="175" t="s">
        <v>33</v>
      </c>
      <c r="B64" s="175">
        <f>'将来負担比率（分子）の構造'!I$43</f>
        <v>2062</v>
      </c>
      <c r="C64" s="175"/>
      <c r="D64" s="175"/>
      <c r="E64" s="175">
        <f>'将来負担比率（分子）の構造'!J$43</f>
        <v>1957</v>
      </c>
      <c r="F64" s="175"/>
      <c r="G64" s="175"/>
      <c r="H64" s="175">
        <f>'将来負担比率（分子）の構造'!K$43</f>
        <v>1773</v>
      </c>
      <c r="I64" s="175"/>
      <c r="J64" s="175"/>
      <c r="K64" s="175">
        <f>'将来負担比率（分子）の構造'!L$43</f>
        <v>1550</v>
      </c>
      <c r="L64" s="175"/>
      <c r="M64" s="175"/>
      <c r="N64" s="175">
        <f>'将来負担比率（分子）の構造'!M$43</f>
        <v>1575</v>
      </c>
      <c r="O64" s="175"/>
      <c r="P64" s="175"/>
    </row>
    <row r="65" spans="1:16" x14ac:dyDescent="0.2">
      <c r="A65" s="175" t="s">
        <v>32</v>
      </c>
      <c r="B65" s="175" t="str">
        <f>'将来負担比率（分子）の構造'!I$42</f>
        <v>-</v>
      </c>
      <c r="C65" s="175"/>
      <c r="D65" s="175"/>
      <c r="E65" s="175">
        <f>'将来負担比率（分子）の構造'!J$42</f>
        <v>2</v>
      </c>
      <c r="F65" s="175"/>
      <c r="G65" s="175"/>
      <c r="H65" s="175">
        <f>'将来負担比率（分子）の構造'!K$42</f>
        <v>2</v>
      </c>
      <c r="I65" s="175"/>
      <c r="J65" s="175"/>
      <c r="K65" s="175">
        <f>'将来負担比率（分子）の構造'!L$42</f>
        <v>4</v>
      </c>
      <c r="L65" s="175"/>
      <c r="M65" s="175"/>
      <c r="N65" s="175">
        <f>'将来負担比率（分子）の構造'!M$42</f>
        <v>4</v>
      </c>
      <c r="O65" s="175"/>
      <c r="P65" s="175"/>
    </row>
    <row r="66" spans="1:16" x14ac:dyDescent="0.2">
      <c r="A66" s="175" t="s">
        <v>31</v>
      </c>
      <c r="B66" s="175">
        <f>'将来負担比率（分子）の構造'!I$41</f>
        <v>3568</v>
      </c>
      <c r="C66" s="175"/>
      <c r="D66" s="175"/>
      <c r="E66" s="175">
        <f>'将来負担比率（分子）の構造'!J$41</f>
        <v>3574</v>
      </c>
      <c r="F66" s="175"/>
      <c r="G66" s="175"/>
      <c r="H66" s="175">
        <f>'将来負担比率（分子）の構造'!K$41</f>
        <v>3654</v>
      </c>
      <c r="I66" s="175"/>
      <c r="J66" s="175"/>
      <c r="K66" s="175">
        <f>'将来負担比率（分子）の構造'!L$41</f>
        <v>4029</v>
      </c>
      <c r="L66" s="175"/>
      <c r="M66" s="175"/>
      <c r="N66" s="175">
        <f>'将来負担比率（分子）の構造'!M$41</f>
        <v>4322</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1377</v>
      </c>
      <c r="C72" s="179">
        <f>基金残高に係る経年分析!G55</f>
        <v>1404</v>
      </c>
      <c r="D72" s="179">
        <f>基金残高に係る経年分析!H55</f>
        <v>1516</v>
      </c>
    </row>
    <row r="73" spans="1:16" x14ac:dyDescent="0.2">
      <c r="A73" s="178" t="s">
        <v>74</v>
      </c>
      <c r="B73" s="179">
        <f>基金残高に係る経年分析!F56</f>
        <v>467</v>
      </c>
      <c r="C73" s="179">
        <f>基金残高に係る経年分析!G56</f>
        <v>467</v>
      </c>
      <c r="D73" s="179">
        <f>基金残高に係る経年分析!H56</f>
        <v>485</v>
      </c>
    </row>
    <row r="74" spans="1:16" x14ac:dyDescent="0.2">
      <c r="A74" s="178" t="s">
        <v>75</v>
      </c>
      <c r="B74" s="179">
        <f>基金残高に係る経年分析!F57</f>
        <v>2287</v>
      </c>
      <c r="C74" s="179">
        <f>基金残高に係る経年分析!G57</f>
        <v>2198</v>
      </c>
      <c r="D74" s="179">
        <f>基金残高に係る経年分析!H57</f>
        <v>2284</v>
      </c>
    </row>
  </sheetData>
  <sheetProtection algorithmName="SHA-512" hashValue="O2d9C+kSqH/z/nvarNHPViB25QXRLuF9WzWdyQ7xtBQckHR2XobNUxL188VUzV9hN8jlwcOxJHjn+wYYpEnT/g==" saltValue="fCgRAFLpYtbT3XkxspKg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201</v>
      </c>
      <c r="DI1" s="603"/>
      <c r="DJ1" s="603"/>
      <c r="DK1" s="603"/>
      <c r="DL1" s="603"/>
      <c r="DM1" s="603"/>
      <c r="DN1" s="604"/>
      <c r="DO1" s="214"/>
      <c r="DP1" s="602" t="s">
        <v>202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214</v>
      </c>
      <c r="C5" s="610"/>
      <c r="D5" s="610"/>
      <c r="E5" s="610"/>
      <c r="F5" s="610"/>
      <c r="G5" s="610"/>
      <c r="H5" s="610"/>
      <c r="I5" s="610"/>
      <c r="J5" s="610"/>
      <c r="K5" s="610"/>
      <c r="L5" s="610"/>
      <c r="M5" s="610"/>
      <c r="N5" s="610"/>
      <c r="O5" s="610"/>
      <c r="P5" s="610"/>
      <c r="Q5" s="611"/>
      <c r="R5" s="612">
        <v>383538</v>
      </c>
      <c r="S5" s="613"/>
      <c r="T5" s="613"/>
      <c r="U5" s="613"/>
      <c r="V5" s="613"/>
      <c r="W5" s="613"/>
      <c r="X5" s="613"/>
      <c r="Y5" s="614"/>
      <c r="Z5" s="615">
        <v>8.6</v>
      </c>
      <c r="AA5" s="615"/>
      <c r="AB5" s="615"/>
      <c r="AC5" s="615"/>
      <c r="AD5" s="616">
        <v>383538</v>
      </c>
      <c r="AE5" s="616"/>
      <c r="AF5" s="616"/>
      <c r="AG5" s="616"/>
      <c r="AH5" s="616"/>
      <c r="AI5" s="616"/>
      <c r="AJ5" s="616"/>
      <c r="AK5" s="616"/>
      <c r="AL5" s="617">
        <v>17</v>
      </c>
      <c r="AM5" s="618"/>
      <c r="AN5" s="618"/>
      <c r="AO5" s="619"/>
      <c r="AP5" s="609" t="s">
        <v>215</v>
      </c>
      <c r="AQ5" s="610"/>
      <c r="AR5" s="610"/>
      <c r="AS5" s="610"/>
      <c r="AT5" s="610"/>
      <c r="AU5" s="610"/>
      <c r="AV5" s="610"/>
      <c r="AW5" s="610"/>
      <c r="AX5" s="610"/>
      <c r="AY5" s="610"/>
      <c r="AZ5" s="610"/>
      <c r="BA5" s="610"/>
      <c r="BB5" s="610"/>
      <c r="BC5" s="610"/>
      <c r="BD5" s="610"/>
      <c r="BE5" s="610"/>
      <c r="BF5" s="611"/>
      <c r="BG5" s="623">
        <v>383538</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2">
      <c r="B6" s="620" t="s">
        <v>219</v>
      </c>
      <c r="C6" s="621"/>
      <c r="D6" s="621"/>
      <c r="E6" s="621"/>
      <c r="F6" s="621"/>
      <c r="G6" s="621"/>
      <c r="H6" s="621"/>
      <c r="I6" s="621"/>
      <c r="J6" s="621"/>
      <c r="K6" s="621"/>
      <c r="L6" s="621"/>
      <c r="M6" s="621"/>
      <c r="N6" s="621"/>
      <c r="O6" s="621"/>
      <c r="P6" s="621"/>
      <c r="Q6" s="622"/>
      <c r="R6" s="623">
        <v>48563</v>
      </c>
      <c r="S6" s="624"/>
      <c r="T6" s="624"/>
      <c r="U6" s="624"/>
      <c r="V6" s="624"/>
      <c r="W6" s="624"/>
      <c r="X6" s="624"/>
      <c r="Y6" s="625"/>
      <c r="Z6" s="626">
        <v>1.1000000000000001</v>
      </c>
      <c r="AA6" s="626"/>
      <c r="AB6" s="626"/>
      <c r="AC6" s="626"/>
      <c r="AD6" s="627">
        <v>48563</v>
      </c>
      <c r="AE6" s="627"/>
      <c r="AF6" s="627"/>
      <c r="AG6" s="627"/>
      <c r="AH6" s="627"/>
      <c r="AI6" s="627"/>
      <c r="AJ6" s="627"/>
      <c r="AK6" s="627"/>
      <c r="AL6" s="628">
        <v>2.2000000000000002</v>
      </c>
      <c r="AM6" s="629"/>
      <c r="AN6" s="629"/>
      <c r="AO6" s="630"/>
      <c r="AP6" s="620" t="s">
        <v>220</v>
      </c>
      <c r="AQ6" s="621"/>
      <c r="AR6" s="621"/>
      <c r="AS6" s="621"/>
      <c r="AT6" s="621"/>
      <c r="AU6" s="621"/>
      <c r="AV6" s="621"/>
      <c r="AW6" s="621"/>
      <c r="AX6" s="621"/>
      <c r="AY6" s="621"/>
      <c r="AZ6" s="621"/>
      <c r="BA6" s="621"/>
      <c r="BB6" s="621"/>
      <c r="BC6" s="621"/>
      <c r="BD6" s="621"/>
      <c r="BE6" s="621"/>
      <c r="BF6" s="622"/>
      <c r="BG6" s="623">
        <v>383538</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49860</v>
      </c>
      <c r="CS6" s="624"/>
      <c r="CT6" s="624"/>
      <c r="CU6" s="624"/>
      <c r="CV6" s="624"/>
      <c r="CW6" s="624"/>
      <c r="CX6" s="624"/>
      <c r="CY6" s="625"/>
      <c r="CZ6" s="617">
        <v>1.2</v>
      </c>
      <c r="DA6" s="618"/>
      <c r="DB6" s="618"/>
      <c r="DC6" s="634"/>
      <c r="DD6" s="632" t="s">
        <v>122</v>
      </c>
      <c r="DE6" s="624"/>
      <c r="DF6" s="624"/>
      <c r="DG6" s="624"/>
      <c r="DH6" s="624"/>
      <c r="DI6" s="624"/>
      <c r="DJ6" s="624"/>
      <c r="DK6" s="624"/>
      <c r="DL6" s="624"/>
      <c r="DM6" s="624"/>
      <c r="DN6" s="624"/>
      <c r="DO6" s="624"/>
      <c r="DP6" s="625"/>
      <c r="DQ6" s="632">
        <v>49860</v>
      </c>
      <c r="DR6" s="624"/>
      <c r="DS6" s="624"/>
      <c r="DT6" s="624"/>
      <c r="DU6" s="624"/>
      <c r="DV6" s="624"/>
      <c r="DW6" s="624"/>
      <c r="DX6" s="624"/>
      <c r="DY6" s="624"/>
      <c r="DZ6" s="624"/>
      <c r="EA6" s="624"/>
      <c r="EB6" s="624"/>
      <c r="EC6" s="633"/>
    </row>
    <row r="7" spans="2:143" ht="11.25" customHeight="1" x14ac:dyDescent="0.2">
      <c r="B7" s="620" t="s">
        <v>222</v>
      </c>
      <c r="C7" s="621"/>
      <c r="D7" s="621"/>
      <c r="E7" s="621"/>
      <c r="F7" s="621"/>
      <c r="G7" s="621"/>
      <c r="H7" s="621"/>
      <c r="I7" s="621"/>
      <c r="J7" s="621"/>
      <c r="K7" s="621"/>
      <c r="L7" s="621"/>
      <c r="M7" s="621"/>
      <c r="N7" s="621"/>
      <c r="O7" s="621"/>
      <c r="P7" s="621"/>
      <c r="Q7" s="622"/>
      <c r="R7" s="623">
        <v>91</v>
      </c>
      <c r="S7" s="624"/>
      <c r="T7" s="624"/>
      <c r="U7" s="624"/>
      <c r="V7" s="624"/>
      <c r="W7" s="624"/>
      <c r="X7" s="624"/>
      <c r="Y7" s="625"/>
      <c r="Z7" s="626">
        <v>0</v>
      </c>
      <c r="AA7" s="626"/>
      <c r="AB7" s="626"/>
      <c r="AC7" s="626"/>
      <c r="AD7" s="627">
        <v>91</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144786</v>
      </c>
      <c r="BH7" s="624"/>
      <c r="BI7" s="624"/>
      <c r="BJ7" s="624"/>
      <c r="BK7" s="624"/>
      <c r="BL7" s="624"/>
      <c r="BM7" s="624"/>
      <c r="BN7" s="625"/>
      <c r="BO7" s="626">
        <v>37.799999999999997</v>
      </c>
      <c r="BP7" s="626"/>
      <c r="BQ7" s="626"/>
      <c r="BR7" s="626"/>
      <c r="BS7" s="627" t="s">
        <v>122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709126</v>
      </c>
      <c r="CS7" s="624"/>
      <c r="CT7" s="624"/>
      <c r="CU7" s="624"/>
      <c r="CV7" s="624"/>
      <c r="CW7" s="624"/>
      <c r="CX7" s="624"/>
      <c r="CY7" s="625"/>
      <c r="CZ7" s="626">
        <v>16.8</v>
      </c>
      <c r="DA7" s="626"/>
      <c r="DB7" s="626"/>
      <c r="DC7" s="626"/>
      <c r="DD7" s="632">
        <v>18506</v>
      </c>
      <c r="DE7" s="624"/>
      <c r="DF7" s="624"/>
      <c r="DG7" s="624"/>
      <c r="DH7" s="624"/>
      <c r="DI7" s="624"/>
      <c r="DJ7" s="624"/>
      <c r="DK7" s="624"/>
      <c r="DL7" s="624"/>
      <c r="DM7" s="624"/>
      <c r="DN7" s="624"/>
      <c r="DO7" s="624"/>
      <c r="DP7" s="625"/>
      <c r="DQ7" s="632">
        <v>639327</v>
      </c>
      <c r="DR7" s="624"/>
      <c r="DS7" s="624"/>
      <c r="DT7" s="624"/>
      <c r="DU7" s="624"/>
      <c r="DV7" s="624"/>
      <c r="DW7" s="624"/>
      <c r="DX7" s="624"/>
      <c r="DY7" s="624"/>
      <c r="DZ7" s="624"/>
      <c r="EA7" s="624"/>
      <c r="EB7" s="624"/>
      <c r="EC7" s="633"/>
    </row>
    <row r="8" spans="2:143" ht="11.25" customHeight="1" x14ac:dyDescent="0.2">
      <c r="B8" s="620" t="s">
        <v>225</v>
      </c>
      <c r="C8" s="621"/>
      <c r="D8" s="621"/>
      <c r="E8" s="621"/>
      <c r="F8" s="621"/>
      <c r="G8" s="621"/>
      <c r="H8" s="621"/>
      <c r="I8" s="621"/>
      <c r="J8" s="621"/>
      <c r="K8" s="621"/>
      <c r="L8" s="621"/>
      <c r="M8" s="621"/>
      <c r="N8" s="621"/>
      <c r="O8" s="621"/>
      <c r="P8" s="621"/>
      <c r="Q8" s="622"/>
      <c r="R8" s="623">
        <v>989</v>
      </c>
      <c r="S8" s="624"/>
      <c r="T8" s="624"/>
      <c r="U8" s="624"/>
      <c r="V8" s="624"/>
      <c r="W8" s="624"/>
      <c r="X8" s="624"/>
      <c r="Y8" s="625"/>
      <c r="Z8" s="626">
        <v>0</v>
      </c>
      <c r="AA8" s="626"/>
      <c r="AB8" s="626"/>
      <c r="AC8" s="626"/>
      <c r="AD8" s="627">
        <v>989</v>
      </c>
      <c r="AE8" s="627"/>
      <c r="AF8" s="627"/>
      <c r="AG8" s="627"/>
      <c r="AH8" s="627"/>
      <c r="AI8" s="627"/>
      <c r="AJ8" s="627"/>
      <c r="AK8" s="627"/>
      <c r="AL8" s="628">
        <v>0</v>
      </c>
      <c r="AM8" s="629"/>
      <c r="AN8" s="629"/>
      <c r="AO8" s="630"/>
      <c r="AP8" s="620" t="s">
        <v>226</v>
      </c>
      <c r="AQ8" s="621"/>
      <c r="AR8" s="621"/>
      <c r="AS8" s="621"/>
      <c r="AT8" s="621"/>
      <c r="AU8" s="621"/>
      <c r="AV8" s="621"/>
      <c r="AW8" s="621"/>
      <c r="AX8" s="621"/>
      <c r="AY8" s="621"/>
      <c r="AZ8" s="621"/>
      <c r="BA8" s="621"/>
      <c r="BB8" s="621"/>
      <c r="BC8" s="621"/>
      <c r="BD8" s="621"/>
      <c r="BE8" s="621"/>
      <c r="BF8" s="622"/>
      <c r="BG8" s="623">
        <v>6213</v>
      </c>
      <c r="BH8" s="624"/>
      <c r="BI8" s="624"/>
      <c r="BJ8" s="624"/>
      <c r="BK8" s="624"/>
      <c r="BL8" s="624"/>
      <c r="BM8" s="624"/>
      <c r="BN8" s="625"/>
      <c r="BO8" s="626">
        <v>1.6</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961531</v>
      </c>
      <c r="CS8" s="624"/>
      <c r="CT8" s="624"/>
      <c r="CU8" s="624"/>
      <c r="CV8" s="624"/>
      <c r="CW8" s="624"/>
      <c r="CX8" s="624"/>
      <c r="CY8" s="625"/>
      <c r="CZ8" s="626">
        <v>22.8</v>
      </c>
      <c r="DA8" s="626"/>
      <c r="DB8" s="626"/>
      <c r="DC8" s="626"/>
      <c r="DD8" s="632">
        <v>77377</v>
      </c>
      <c r="DE8" s="624"/>
      <c r="DF8" s="624"/>
      <c r="DG8" s="624"/>
      <c r="DH8" s="624"/>
      <c r="DI8" s="624"/>
      <c r="DJ8" s="624"/>
      <c r="DK8" s="624"/>
      <c r="DL8" s="624"/>
      <c r="DM8" s="624"/>
      <c r="DN8" s="624"/>
      <c r="DO8" s="624"/>
      <c r="DP8" s="625"/>
      <c r="DQ8" s="632">
        <v>446587</v>
      </c>
      <c r="DR8" s="624"/>
      <c r="DS8" s="624"/>
      <c r="DT8" s="624"/>
      <c r="DU8" s="624"/>
      <c r="DV8" s="624"/>
      <c r="DW8" s="624"/>
      <c r="DX8" s="624"/>
      <c r="DY8" s="624"/>
      <c r="DZ8" s="624"/>
      <c r="EA8" s="624"/>
      <c r="EB8" s="624"/>
      <c r="EC8" s="633"/>
    </row>
    <row r="9" spans="2:143" ht="11.25" customHeight="1" x14ac:dyDescent="0.2">
      <c r="B9" s="620" t="s">
        <v>228</v>
      </c>
      <c r="C9" s="621"/>
      <c r="D9" s="621"/>
      <c r="E9" s="621"/>
      <c r="F9" s="621"/>
      <c r="G9" s="621"/>
      <c r="H9" s="621"/>
      <c r="I9" s="621"/>
      <c r="J9" s="621"/>
      <c r="K9" s="621"/>
      <c r="L9" s="621"/>
      <c r="M9" s="621"/>
      <c r="N9" s="621"/>
      <c r="O9" s="621"/>
      <c r="P9" s="621"/>
      <c r="Q9" s="622"/>
      <c r="R9" s="623">
        <v>1154</v>
      </c>
      <c r="S9" s="624"/>
      <c r="T9" s="624"/>
      <c r="U9" s="624"/>
      <c r="V9" s="624"/>
      <c r="W9" s="624"/>
      <c r="X9" s="624"/>
      <c r="Y9" s="625"/>
      <c r="Z9" s="626">
        <v>0</v>
      </c>
      <c r="AA9" s="626"/>
      <c r="AB9" s="626"/>
      <c r="AC9" s="626"/>
      <c r="AD9" s="627">
        <v>1154</v>
      </c>
      <c r="AE9" s="627"/>
      <c r="AF9" s="627"/>
      <c r="AG9" s="627"/>
      <c r="AH9" s="627"/>
      <c r="AI9" s="627"/>
      <c r="AJ9" s="627"/>
      <c r="AK9" s="627"/>
      <c r="AL9" s="628">
        <v>0.1</v>
      </c>
      <c r="AM9" s="629"/>
      <c r="AN9" s="629"/>
      <c r="AO9" s="630"/>
      <c r="AP9" s="620" t="s">
        <v>229</v>
      </c>
      <c r="AQ9" s="621"/>
      <c r="AR9" s="621"/>
      <c r="AS9" s="621"/>
      <c r="AT9" s="621"/>
      <c r="AU9" s="621"/>
      <c r="AV9" s="621"/>
      <c r="AW9" s="621"/>
      <c r="AX9" s="621"/>
      <c r="AY9" s="621"/>
      <c r="AZ9" s="621"/>
      <c r="BA9" s="621"/>
      <c r="BB9" s="621"/>
      <c r="BC9" s="621"/>
      <c r="BD9" s="621"/>
      <c r="BE9" s="621"/>
      <c r="BF9" s="622"/>
      <c r="BG9" s="623">
        <v>130452</v>
      </c>
      <c r="BH9" s="624"/>
      <c r="BI9" s="624"/>
      <c r="BJ9" s="624"/>
      <c r="BK9" s="624"/>
      <c r="BL9" s="624"/>
      <c r="BM9" s="624"/>
      <c r="BN9" s="625"/>
      <c r="BO9" s="626">
        <v>34</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227667</v>
      </c>
      <c r="CS9" s="624"/>
      <c r="CT9" s="624"/>
      <c r="CU9" s="624"/>
      <c r="CV9" s="624"/>
      <c r="CW9" s="624"/>
      <c r="CX9" s="624"/>
      <c r="CY9" s="625"/>
      <c r="CZ9" s="626">
        <v>5.4</v>
      </c>
      <c r="DA9" s="626"/>
      <c r="DB9" s="626"/>
      <c r="DC9" s="626"/>
      <c r="DD9" s="632">
        <v>560</v>
      </c>
      <c r="DE9" s="624"/>
      <c r="DF9" s="624"/>
      <c r="DG9" s="624"/>
      <c r="DH9" s="624"/>
      <c r="DI9" s="624"/>
      <c r="DJ9" s="624"/>
      <c r="DK9" s="624"/>
      <c r="DL9" s="624"/>
      <c r="DM9" s="624"/>
      <c r="DN9" s="624"/>
      <c r="DO9" s="624"/>
      <c r="DP9" s="625"/>
      <c r="DQ9" s="632">
        <v>204586</v>
      </c>
      <c r="DR9" s="624"/>
      <c r="DS9" s="624"/>
      <c r="DT9" s="624"/>
      <c r="DU9" s="624"/>
      <c r="DV9" s="624"/>
      <c r="DW9" s="624"/>
      <c r="DX9" s="624"/>
      <c r="DY9" s="624"/>
      <c r="DZ9" s="624"/>
      <c r="EA9" s="624"/>
      <c r="EB9" s="624"/>
      <c r="EC9" s="633"/>
    </row>
    <row r="10" spans="2:143" ht="11.25" customHeight="1" x14ac:dyDescent="0.2">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6101</v>
      </c>
      <c r="BH10" s="624"/>
      <c r="BI10" s="624"/>
      <c r="BJ10" s="624"/>
      <c r="BK10" s="624"/>
      <c r="BL10" s="624"/>
      <c r="BM10" s="624"/>
      <c r="BN10" s="625"/>
      <c r="BO10" s="626">
        <v>1.6</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302</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302</v>
      </c>
      <c r="DR10" s="624"/>
      <c r="DS10" s="624"/>
      <c r="DT10" s="624"/>
      <c r="DU10" s="624"/>
      <c r="DV10" s="624"/>
      <c r="DW10" s="624"/>
      <c r="DX10" s="624"/>
      <c r="DY10" s="624"/>
      <c r="DZ10" s="624"/>
      <c r="EA10" s="624"/>
      <c r="EB10" s="624"/>
      <c r="EC10" s="633"/>
    </row>
    <row r="11" spans="2:143" ht="11.25" customHeight="1" x14ac:dyDescent="0.2">
      <c r="B11" s="620" t="s">
        <v>234</v>
      </c>
      <c r="C11" s="621"/>
      <c r="D11" s="621"/>
      <c r="E11" s="621"/>
      <c r="F11" s="621"/>
      <c r="G11" s="621"/>
      <c r="H11" s="621"/>
      <c r="I11" s="621"/>
      <c r="J11" s="621"/>
      <c r="K11" s="621"/>
      <c r="L11" s="621"/>
      <c r="M11" s="621"/>
      <c r="N11" s="621"/>
      <c r="O11" s="621"/>
      <c r="P11" s="621"/>
      <c r="Q11" s="622"/>
      <c r="R11" s="623">
        <v>93192</v>
      </c>
      <c r="S11" s="624"/>
      <c r="T11" s="624"/>
      <c r="U11" s="624"/>
      <c r="V11" s="624"/>
      <c r="W11" s="624"/>
      <c r="X11" s="624"/>
      <c r="Y11" s="625"/>
      <c r="Z11" s="628">
        <v>2.1</v>
      </c>
      <c r="AA11" s="629"/>
      <c r="AB11" s="629"/>
      <c r="AC11" s="635"/>
      <c r="AD11" s="632">
        <v>93192</v>
      </c>
      <c r="AE11" s="624"/>
      <c r="AF11" s="624"/>
      <c r="AG11" s="624"/>
      <c r="AH11" s="624"/>
      <c r="AI11" s="624"/>
      <c r="AJ11" s="624"/>
      <c r="AK11" s="625"/>
      <c r="AL11" s="628">
        <v>4.0999999999999996</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2020</v>
      </c>
      <c r="BH11" s="624"/>
      <c r="BI11" s="624"/>
      <c r="BJ11" s="624"/>
      <c r="BK11" s="624"/>
      <c r="BL11" s="624"/>
      <c r="BM11" s="624"/>
      <c r="BN11" s="625"/>
      <c r="BO11" s="626">
        <v>0.5</v>
      </c>
      <c r="BP11" s="626"/>
      <c r="BQ11" s="626"/>
      <c r="BR11" s="626"/>
      <c r="BS11" s="627" t="s">
        <v>122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461623</v>
      </c>
      <c r="CS11" s="624"/>
      <c r="CT11" s="624"/>
      <c r="CU11" s="624"/>
      <c r="CV11" s="624"/>
      <c r="CW11" s="624"/>
      <c r="CX11" s="624"/>
      <c r="CY11" s="625"/>
      <c r="CZ11" s="626">
        <v>11</v>
      </c>
      <c r="DA11" s="626"/>
      <c r="DB11" s="626"/>
      <c r="DC11" s="626"/>
      <c r="DD11" s="632">
        <v>271347</v>
      </c>
      <c r="DE11" s="624"/>
      <c r="DF11" s="624"/>
      <c r="DG11" s="624"/>
      <c r="DH11" s="624"/>
      <c r="DI11" s="624"/>
      <c r="DJ11" s="624"/>
      <c r="DK11" s="624"/>
      <c r="DL11" s="624"/>
      <c r="DM11" s="624"/>
      <c r="DN11" s="624"/>
      <c r="DO11" s="624"/>
      <c r="DP11" s="625"/>
      <c r="DQ11" s="632">
        <v>167635</v>
      </c>
      <c r="DR11" s="624"/>
      <c r="DS11" s="624"/>
      <c r="DT11" s="624"/>
      <c r="DU11" s="624"/>
      <c r="DV11" s="624"/>
      <c r="DW11" s="624"/>
      <c r="DX11" s="624"/>
      <c r="DY11" s="624"/>
      <c r="DZ11" s="624"/>
      <c r="EA11" s="624"/>
      <c r="EB11" s="624"/>
      <c r="EC11" s="633"/>
    </row>
    <row r="12" spans="2:143" ht="11.25" customHeight="1" x14ac:dyDescent="0.2">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187486</v>
      </c>
      <c r="BH12" s="624"/>
      <c r="BI12" s="624"/>
      <c r="BJ12" s="624"/>
      <c r="BK12" s="624"/>
      <c r="BL12" s="624"/>
      <c r="BM12" s="624"/>
      <c r="BN12" s="625"/>
      <c r="BO12" s="626">
        <v>48.9</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117406</v>
      </c>
      <c r="CS12" s="624"/>
      <c r="CT12" s="624"/>
      <c r="CU12" s="624"/>
      <c r="CV12" s="624"/>
      <c r="CW12" s="624"/>
      <c r="CX12" s="624"/>
      <c r="CY12" s="625"/>
      <c r="CZ12" s="626">
        <v>2.8</v>
      </c>
      <c r="DA12" s="626"/>
      <c r="DB12" s="626"/>
      <c r="DC12" s="626"/>
      <c r="DD12" s="632">
        <v>1230</v>
      </c>
      <c r="DE12" s="624"/>
      <c r="DF12" s="624"/>
      <c r="DG12" s="624"/>
      <c r="DH12" s="624"/>
      <c r="DI12" s="624"/>
      <c r="DJ12" s="624"/>
      <c r="DK12" s="624"/>
      <c r="DL12" s="624"/>
      <c r="DM12" s="624"/>
      <c r="DN12" s="624"/>
      <c r="DO12" s="624"/>
      <c r="DP12" s="625"/>
      <c r="DQ12" s="632">
        <v>91483</v>
      </c>
      <c r="DR12" s="624"/>
      <c r="DS12" s="624"/>
      <c r="DT12" s="624"/>
      <c r="DU12" s="624"/>
      <c r="DV12" s="624"/>
      <c r="DW12" s="624"/>
      <c r="DX12" s="624"/>
      <c r="DY12" s="624"/>
      <c r="DZ12" s="624"/>
      <c r="EA12" s="624"/>
      <c r="EB12" s="624"/>
      <c r="EC12" s="633"/>
    </row>
    <row r="13" spans="2:143" ht="11.25" customHeight="1" x14ac:dyDescent="0.2">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185891</v>
      </c>
      <c r="BH13" s="624"/>
      <c r="BI13" s="624"/>
      <c r="BJ13" s="624"/>
      <c r="BK13" s="624"/>
      <c r="BL13" s="624"/>
      <c r="BM13" s="624"/>
      <c r="BN13" s="625"/>
      <c r="BO13" s="626">
        <v>48.5</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536483</v>
      </c>
      <c r="CS13" s="624"/>
      <c r="CT13" s="624"/>
      <c r="CU13" s="624"/>
      <c r="CV13" s="624"/>
      <c r="CW13" s="624"/>
      <c r="CX13" s="624"/>
      <c r="CY13" s="625"/>
      <c r="CZ13" s="626">
        <v>12.7</v>
      </c>
      <c r="DA13" s="626"/>
      <c r="DB13" s="626"/>
      <c r="DC13" s="626"/>
      <c r="DD13" s="632">
        <v>133055</v>
      </c>
      <c r="DE13" s="624"/>
      <c r="DF13" s="624"/>
      <c r="DG13" s="624"/>
      <c r="DH13" s="624"/>
      <c r="DI13" s="624"/>
      <c r="DJ13" s="624"/>
      <c r="DK13" s="624"/>
      <c r="DL13" s="624"/>
      <c r="DM13" s="624"/>
      <c r="DN13" s="624"/>
      <c r="DO13" s="624"/>
      <c r="DP13" s="625"/>
      <c r="DQ13" s="632">
        <v>246684</v>
      </c>
      <c r="DR13" s="624"/>
      <c r="DS13" s="624"/>
      <c r="DT13" s="624"/>
      <c r="DU13" s="624"/>
      <c r="DV13" s="624"/>
      <c r="DW13" s="624"/>
      <c r="DX13" s="624"/>
      <c r="DY13" s="624"/>
      <c r="DZ13" s="624"/>
      <c r="EA13" s="624"/>
      <c r="EB13" s="624"/>
      <c r="EC13" s="633"/>
    </row>
    <row r="14" spans="2:143" ht="11.25" customHeight="1" x14ac:dyDescent="0.2">
      <c r="B14" s="620" t="s">
        <v>243</v>
      </c>
      <c r="C14" s="621"/>
      <c r="D14" s="621"/>
      <c r="E14" s="621"/>
      <c r="F14" s="621"/>
      <c r="G14" s="621"/>
      <c r="H14" s="621"/>
      <c r="I14" s="621"/>
      <c r="J14" s="621"/>
      <c r="K14" s="621"/>
      <c r="L14" s="621"/>
      <c r="M14" s="621"/>
      <c r="N14" s="621"/>
      <c r="O14" s="621"/>
      <c r="P14" s="621"/>
      <c r="Q14" s="622"/>
      <c r="R14" s="623">
        <v>192</v>
      </c>
      <c r="S14" s="624"/>
      <c r="T14" s="624"/>
      <c r="U14" s="624"/>
      <c r="V14" s="624"/>
      <c r="W14" s="624"/>
      <c r="X14" s="624"/>
      <c r="Y14" s="625"/>
      <c r="Z14" s="626">
        <v>0</v>
      </c>
      <c r="AA14" s="626"/>
      <c r="AB14" s="626"/>
      <c r="AC14" s="626"/>
      <c r="AD14" s="627">
        <v>192</v>
      </c>
      <c r="AE14" s="627"/>
      <c r="AF14" s="627"/>
      <c r="AG14" s="627"/>
      <c r="AH14" s="627"/>
      <c r="AI14" s="627"/>
      <c r="AJ14" s="627"/>
      <c r="AK14" s="627"/>
      <c r="AL14" s="628">
        <v>0</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16329</v>
      </c>
      <c r="BH14" s="624"/>
      <c r="BI14" s="624"/>
      <c r="BJ14" s="624"/>
      <c r="BK14" s="624"/>
      <c r="BL14" s="624"/>
      <c r="BM14" s="624"/>
      <c r="BN14" s="625"/>
      <c r="BO14" s="626">
        <v>4.3</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192396</v>
      </c>
      <c r="CS14" s="624"/>
      <c r="CT14" s="624"/>
      <c r="CU14" s="624"/>
      <c r="CV14" s="624"/>
      <c r="CW14" s="624"/>
      <c r="CX14" s="624"/>
      <c r="CY14" s="625"/>
      <c r="CZ14" s="626">
        <v>4.5999999999999996</v>
      </c>
      <c r="DA14" s="626"/>
      <c r="DB14" s="626"/>
      <c r="DC14" s="626"/>
      <c r="DD14" s="632">
        <v>6820</v>
      </c>
      <c r="DE14" s="624"/>
      <c r="DF14" s="624"/>
      <c r="DG14" s="624"/>
      <c r="DH14" s="624"/>
      <c r="DI14" s="624"/>
      <c r="DJ14" s="624"/>
      <c r="DK14" s="624"/>
      <c r="DL14" s="624"/>
      <c r="DM14" s="624"/>
      <c r="DN14" s="624"/>
      <c r="DO14" s="624"/>
      <c r="DP14" s="625"/>
      <c r="DQ14" s="632">
        <v>180381</v>
      </c>
      <c r="DR14" s="624"/>
      <c r="DS14" s="624"/>
      <c r="DT14" s="624"/>
      <c r="DU14" s="624"/>
      <c r="DV14" s="624"/>
      <c r="DW14" s="624"/>
      <c r="DX14" s="624"/>
      <c r="DY14" s="624"/>
      <c r="DZ14" s="624"/>
      <c r="EA14" s="624"/>
      <c r="EB14" s="624"/>
      <c r="EC14" s="633"/>
    </row>
    <row r="15" spans="2:143" ht="11.25" customHeight="1" x14ac:dyDescent="0.2">
      <c r="B15" s="620" t="s">
        <v>246</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34937</v>
      </c>
      <c r="BH15" s="624"/>
      <c r="BI15" s="624"/>
      <c r="BJ15" s="624"/>
      <c r="BK15" s="624"/>
      <c r="BL15" s="624"/>
      <c r="BM15" s="624"/>
      <c r="BN15" s="625"/>
      <c r="BO15" s="626">
        <v>9.1</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623758</v>
      </c>
      <c r="CS15" s="624"/>
      <c r="CT15" s="624"/>
      <c r="CU15" s="624"/>
      <c r="CV15" s="624"/>
      <c r="CW15" s="624"/>
      <c r="CX15" s="624"/>
      <c r="CY15" s="625"/>
      <c r="CZ15" s="626">
        <v>14.8</v>
      </c>
      <c r="DA15" s="626"/>
      <c r="DB15" s="626"/>
      <c r="DC15" s="626"/>
      <c r="DD15" s="632">
        <v>313610</v>
      </c>
      <c r="DE15" s="624"/>
      <c r="DF15" s="624"/>
      <c r="DG15" s="624"/>
      <c r="DH15" s="624"/>
      <c r="DI15" s="624"/>
      <c r="DJ15" s="624"/>
      <c r="DK15" s="624"/>
      <c r="DL15" s="624"/>
      <c r="DM15" s="624"/>
      <c r="DN15" s="624"/>
      <c r="DO15" s="624"/>
      <c r="DP15" s="625"/>
      <c r="DQ15" s="632">
        <v>242149</v>
      </c>
      <c r="DR15" s="624"/>
      <c r="DS15" s="624"/>
      <c r="DT15" s="624"/>
      <c r="DU15" s="624"/>
      <c r="DV15" s="624"/>
      <c r="DW15" s="624"/>
      <c r="DX15" s="624"/>
      <c r="DY15" s="624"/>
      <c r="DZ15" s="624"/>
      <c r="EA15" s="624"/>
      <c r="EB15" s="624"/>
      <c r="EC15" s="633"/>
    </row>
    <row r="16" spans="2:143" ht="11.25" customHeight="1" x14ac:dyDescent="0.2">
      <c r="B16" s="620" t="s">
        <v>249</v>
      </c>
      <c r="C16" s="621"/>
      <c r="D16" s="621"/>
      <c r="E16" s="621"/>
      <c r="F16" s="621"/>
      <c r="G16" s="621"/>
      <c r="H16" s="621"/>
      <c r="I16" s="621"/>
      <c r="J16" s="621"/>
      <c r="K16" s="621"/>
      <c r="L16" s="621"/>
      <c r="M16" s="621"/>
      <c r="N16" s="621"/>
      <c r="O16" s="621"/>
      <c r="P16" s="621"/>
      <c r="Q16" s="622"/>
      <c r="R16" s="623">
        <v>2319</v>
      </c>
      <c r="S16" s="624"/>
      <c r="T16" s="624"/>
      <c r="U16" s="624"/>
      <c r="V16" s="624"/>
      <c r="W16" s="624"/>
      <c r="X16" s="624"/>
      <c r="Y16" s="625"/>
      <c r="Z16" s="626">
        <v>0.1</v>
      </c>
      <c r="AA16" s="626"/>
      <c r="AB16" s="626"/>
      <c r="AC16" s="626"/>
      <c r="AD16" s="627">
        <v>2319</v>
      </c>
      <c r="AE16" s="627"/>
      <c r="AF16" s="627"/>
      <c r="AG16" s="627"/>
      <c r="AH16" s="627"/>
      <c r="AI16" s="627"/>
      <c r="AJ16" s="627"/>
      <c r="AK16" s="627"/>
      <c r="AL16" s="628">
        <v>0.1</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252</v>
      </c>
      <c r="C17" s="621"/>
      <c r="D17" s="621"/>
      <c r="E17" s="621"/>
      <c r="F17" s="621"/>
      <c r="G17" s="621"/>
      <c r="H17" s="621"/>
      <c r="I17" s="621"/>
      <c r="J17" s="621"/>
      <c r="K17" s="621"/>
      <c r="L17" s="621"/>
      <c r="M17" s="621"/>
      <c r="N17" s="621"/>
      <c r="O17" s="621"/>
      <c r="P17" s="621"/>
      <c r="Q17" s="622"/>
      <c r="R17" s="623">
        <v>4777</v>
      </c>
      <c r="S17" s="624"/>
      <c r="T17" s="624"/>
      <c r="U17" s="624"/>
      <c r="V17" s="624"/>
      <c r="W17" s="624"/>
      <c r="X17" s="624"/>
      <c r="Y17" s="625"/>
      <c r="Z17" s="626">
        <v>0.1</v>
      </c>
      <c r="AA17" s="626"/>
      <c r="AB17" s="626"/>
      <c r="AC17" s="626"/>
      <c r="AD17" s="627">
        <v>4777</v>
      </c>
      <c r="AE17" s="627"/>
      <c r="AF17" s="627"/>
      <c r="AG17" s="627"/>
      <c r="AH17" s="627"/>
      <c r="AI17" s="627"/>
      <c r="AJ17" s="627"/>
      <c r="AK17" s="627"/>
      <c r="AL17" s="628">
        <v>0.2</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328989</v>
      </c>
      <c r="CS17" s="624"/>
      <c r="CT17" s="624"/>
      <c r="CU17" s="624"/>
      <c r="CV17" s="624"/>
      <c r="CW17" s="624"/>
      <c r="CX17" s="624"/>
      <c r="CY17" s="625"/>
      <c r="CZ17" s="626">
        <v>7.8</v>
      </c>
      <c r="DA17" s="626"/>
      <c r="DB17" s="626"/>
      <c r="DC17" s="626"/>
      <c r="DD17" s="632" t="s">
        <v>122</v>
      </c>
      <c r="DE17" s="624"/>
      <c r="DF17" s="624"/>
      <c r="DG17" s="624"/>
      <c r="DH17" s="624"/>
      <c r="DI17" s="624"/>
      <c r="DJ17" s="624"/>
      <c r="DK17" s="624"/>
      <c r="DL17" s="624"/>
      <c r="DM17" s="624"/>
      <c r="DN17" s="624"/>
      <c r="DO17" s="624"/>
      <c r="DP17" s="625"/>
      <c r="DQ17" s="632">
        <v>293593</v>
      </c>
      <c r="DR17" s="624"/>
      <c r="DS17" s="624"/>
      <c r="DT17" s="624"/>
      <c r="DU17" s="624"/>
      <c r="DV17" s="624"/>
      <c r="DW17" s="624"/>
      <c r="DX17" s="624"/>
      <c r="DY17" s="624"/>
      <c r="DZ17" s="624"/>
      <c r="EA17" s="624"/>
      <c r="EB17" s="624"/>
      <c r="EC17" s="633"/>
    </row>
    <row r="18" spans="2:133" ht="11.25" customHeight="1" x14ac:dyDescent="0.2">
      <c r="B18" s="620" t="s">
        <v>255</v>
      </c>
      <c r="C18" s="621"/>
      <c r="D18" s="621"/>
      <c r="E18" s="621"/>
      <c r="F18" s="621"/>
      <c r="G18" s="621"/>
      <c r="H18" s="621"/>
      <c r="I18" s="621"/>
      <c r="J18" s="621"/>
      <c r="K18" s="621"/>
      <c r="L18" s="621"/>
      <c r="M18" s="621"/>
      <c r="N18" s="621"/>
      <c r="O18" s="621"/>
      <c r="P18" s="621"/>
      <c r="Q18" s="622"/>
      <c r="R18" s="623">
        <v>2775</v>
      </c>
      <c r="S18" s="624"/>
      <c r="T18" s="624"/>
      <c r="U18" s="624"/>
      <c r="V18" s="624"/>
      <c r="W18" s="624"/>
      <c r="X18" s="624"/>
      <c r="Y18" s="625"/>
      <c r="Z18" s="626">
        <v>0.1</v>
      </c>
      <c r="AA18" s="626"/>
      <c r="AB18" s="626"/>
      <c r="AC18" s="626"/>
      <c r="AD18" s="627">
        <v>2775</v>
      </c>
      <c r="AE18" s="627"/>
      <c r="AF18" s="627"/>
      <c r="AG18" s="627"/>
      <c r="AH18" s="627"/>
      <c r="AI18" s="627"/>
      <c r="AJ18" s="627"/>
      <c r="AK18" s="627"/>
      <c r="AL18" s="628">
        <v>0.1</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258</v>
      </c>
      <c r="C19" s="621"/>
      <c r="D19" s="621"/>
      <c r="E19" s="621"/>
      <c r="F19" s="621"/>
      <c r="G19" s="621"/>
      <c r="H19" s="621"/>
      <c r="I19" s="621"/>
      <c r="J19" s="621"/>
      <c r="K19" s="621"/>
      <c r="L19" s="621"/>
      <c r="M19" s="621"/>
      <c r="N19" s="621"/>
      <c r="O19" s="621"/>
      <c r="P19" s="621"/>
      <c r="Q19" s="622"/>
      <c r="R19" s="623">
        <v>2775</v>
      </c>
      <c r="S19" s="624"/>
      <c r="T19" s="624"/>
      <c r="U19" s="624"/>
      <c r="V19" s="624"/>
      <c r="W19" s="624"/>
      <c r="X19" s="624"/>
      <c r="Y19" s="625"/>
      <c r="Z19" s="626">
        <v>0.1</v>
      </c>
      <c r="AA19" s="626"/>
      <c r="AB19" s="626"/>
      <c r="AC19" s="626"/>
      <c r="AD19" s="627">
        <v>2775</v>
      </c>
      <c r="AE19" s="627"/>
      <c r="AF19" s="627"/>
      <c r="AG19" s="627"/>
      <c r="AH19" s="627"/>
      <c r="AI19" s="627"/>
      <c r="AJ19" s="627"/>
      <c r="AK19" s="627"/>
      <c r="AL19" s="628">
        <v>0.1</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261</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4209141</v>
      </c>
      <c r="CS20" s="624"/>
      <c r="CT20" s="624"/>
      <c r="CU20" s="624"/>
      <c r="CV20" s="624"/>
      <c r="CW20" s="624"/>
      <c r="CX20" s="624"/>
      <c r="CY20" s="625"/>
      <c r="CZ20" s="626">
        <v>100</v>
      </c>
      <c r="DA20" s="626"/>
      <c r="DB20" s="626"/>
      <c r="DC20" s="626"/>
      <c r="DD20" s="632">
        <v>822505</v>
      </c>
      <c r="DE20" s="624"/>
      <c r="DF20" s="624"/>
      <c r="DG20" s="624"/>
      <c r="DH20" s="624"/>
      <c r="DI20" s="624"/>
      <c r="DJ20" s="624"/>
      <c r="DK20" s="624"/>
      <c r="DL20" s="624"/>
      <c r="DM20" s="624"/>
      <c r="DN20" s="624"/>
      <c r="DO20" s="624"/>
      <c r="DP20" s="625"/>
      <c r="DQ20" s="632">
        <v>2562587</v>
      </c>
      <c r="DR20" s="624"/>
      <c r="DS20" s="624"/>
      <c r="DT20" s="624"/>
      <c r="DU20" s="624"/>
      <c r="DV20" s="624"/>
      <c r="DW20" s="624"/>
      <c r="DX20" s="624"/>
      <c r="DY20" s="624"/>
      <c r="DZ20" s="624"/>
      <c r="EA20" s="624"/>
      <c r="EB20" s="624"/>
      <c r="EC20" s="633"/>
    </row>
    <row r="21" spans="2:133" ht="11.25" customHeight="1" x14ac:dyDescent="0.2">
      <c r="B21" s="620" t="s">
        <v>264</v>
      </c>
      <c r="C21" s="621"/>
      <c r="D21" s="621"/>
      <c r="E21" s="621"/>
      <c r="F21" s="621"/>
      <c r="G21" s="621"/>
      <c r="H21" s="621"/>
      <c r="I21" s="621"/>
      <c r="J21" s="621"/>
      <c r="K21" s="621"/>
      <c r="L21" s="621"/>
      <c r="M21" s="621"/>
      <c r="N21" s="621"/>
      <c r="O21" s="621"/>
      <c r="P21" s="621"/>
      <c r="Q21" s="622"/>
      <c r="R21" s="623">
        <v>1847254</v>
      </c>
      <c r="S21" s="624"/>
      <c r="T21" s="624"/>
      <c r="U21" s="624"/>
      <c r="V21" s="624"/>
      <c r="W21" s="624"/>
      <c r="X21" s="624"/>
      <c r="Y21" s="625"/>
      <c r="Z21" s="626">
        <v>41.6</v>
      </c>
      <c r="AA21" s="626"/>
      <c r="AB21" s="626"/>
      <c r="AC21" s="626"/>
      <c r="AD21" s="627">
        <v>1717148</v>
      </c>
      <c r="AE21" s="627"/>
      <c r="AF21" s="627"/>
      <c r="AG21" s="627"/>
      <c r="AH21" s="627"/>
      <c r="AI21" s="627"/>
      <c r="AJ21" s="627"/>
      <c r="AK21" s="627"/>
      <c r="AL21" s="628">
        <v>76.099999999999994</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266</v>
      </c>
      <c r="C22" s="621"/>
      <c r="D22" s="621"/>
      <c r="E22" s="621"/>
      <c r="F22" s="621"/>
      <c r="G22" s="621"/>
      <c r="H22" s="621"/>
      <c r="I22" s="621"/>
      <c r="J22" s="621"/>
      <c r="K22" s="621"/>
      <c r="L22" s="621"/>
      <c r="M22" s="621"/>
      <c r="N22" s="621"/>
      <c r="O22" s="621"/>
      <c r="P22" s="621"/>
      <c r="Q22" s="622"/>
      <c r="R22" s="623">
        <v>1717148</v>
      </c>
      <c r="S22" s="624"/>
      <c r="T22" s="624"/>
      <c r="U22" s="624"/>
      <c r="V22" s="624"/>
      <c r="W22" s="624"/>
      <c r="X22" s="624"/>
      <c r="Y22" s="625"/>
      <c r="Z22" s="626">
        <v>38.700000000000003</v>
      </c>
      <c r="AA22" s="626"/>
      <c r="AB22" s="626"/>
      <c r="AC22" s="626"/>
      <c r="AD22" s="627">
        <v>1717148</v>
      </c>
      <c r="AE22" s="627"/>
      <c r="AF22" s="627"/>
      <c r="AG22" s="627"/>
      <c r="AH22" s="627"/>
      <c r="AI22" s="627"/>
      <c r="AJ22" s="627"/>
      <c r="AK22" s="627"/>
      <c r="AL22" s="628">
        <v>76.099999999999994</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269</v>
      </c>
      <c r="C23" s="621"/>
      <c r="D23" s="621"/>
      <c r="E23" s="621"/>
      <c r="F23" s="621"/>
      <c r="G23" s="621"/>
      <c r="H23" s="621"/>
      <c r="I23" s="621"/>
      <c r="J23" s="621"/>
      <c r="K23" s="621"/>
      <c r="L23" s="621"/>
      <c r="M23" s="621"/>
      <c r="N23" s="621"/>
      <c r="O23" s="621"/>
      <c r="P23" s="621"/>
      <c r="Q23" s="622"/>
      <c r="R23" s="623">
        <v>106243</v>
      </c>
      <c r="S23" s="624"/>
      <c r="T23" s="624"/>
      <c r="U23" s="624"/>
      <c r="V23" s="624"/>
      <c r="W23" s="624"/>
      <c r="X23" s="624"/>
      <c r="Y23" s="625"/>
      <c r="Z23" s="626">
        <v>2.4</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2">
      <c r="B24" s="620" t="s">
        <v>276</v>
      </c>
      <c r="C24" s="621"/>
      <c r="D24" s="621"/>
      <c r="E24" s="621"/>
      <c r="F24" s="621"/>
      <c r="G24" s="621"/>
      <c r="H24" s="621"/>
      <c r="I24" s="621"/>
      <c r="J24" s="621"/>
      <c r="K24" s="621"/>
      <c r="L24" s="621"/>
      <c r="M24" s="621"/>
      <c r="N24" s="621"/>
      <c r="O24" s="621"/>
      <c r="P24" s="621"/>
      <c r="Q24" s="622"/>
      <c r="R24" s="623">
        <v>23863</v>
      </c>
      <c r="S24" s="624"/>
      <c r="T24" s="624"/>
      <c r="U24" s="624"/>
      <c r="V24" s="624"/>
      <c r="W24" s="624"/>
      <c r="X24" s="624"/>
      <c r="Y24" s="625"/>
      <c r="Z24" s="626">
        <v>0.5</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1559457</v>
      </c>
      <c r="CS24" s="613"/>
      <c r="CT24" s="613"/>
      <c r="CU24" s="613"/>
      <c r="CV24" s="613"/>
      <c r="CW24" s="613"/>
      <c r="CX24" s="613"/>
      <c r="CY24" s="614"/>
      <c r="CZ24" s="617">
        <v>37</v>
      </c>
      <c r="DA24" s="618"/>
      <c r="DB24" s="618"/>
      <c r="DC24" s="634"/>
      <c r="DD24" s="658">
        <v>1105995</v>
      </c>
      <c r="DE24" s="613"/>
      <c r="DF24" s="613"/>
      <c r="DG24" s="613"/>
      <c r="DH24" s="613"/>
      <c r="DI24" s="613"/>
      <c r="DJ24" s="613"/>
      <c r="DK24" s="614"/>
      <c r="DL24" s="658">
        <v>1009109</v>
      </c>
      <c r="DM24" s="613"/>
      <c r="DN24" s="613"/>
      <c r="DO24" s="613"/>
      <c r="DP24" s="613"/>
      <c r="DQ24" s="613"/>
      <c r="DR24" s="613"/>
      <c r="DS24" s="613"/>
      <c r="DT24" s="613"/>
      <c r="DU24" s="613"/>
      <c r="DV24" s="614"/>
      <c r="DW24" s="617">
        <v>44.5</v>
      </c>
      <c r="DX24" s="618"/>
      <c r="DY24" s="618"/>
      <c r="DZ24" s="618"/>
      <c r="EA24" s="618"/>
      <c r="EB24" s="618"/>
      <c r="EC24" s="619"/>
    </row>
    <row r="25" spans="2:133" ht="11.25" customHeight="1" x14ac:dyDescent="0.2">
      <c r="B25" s="620" t="s">
        <v>279</v>
      </c>
      <c r="C25" s="621"/>
      <c r="D25" s="621"/>
      <c r="E25" s="621"/>
      <c r="F25" s="621"/>
      <c r="G25" s="621"/>
      <c r="H25" s="621"/>
      <c r="I25" s="621"/>
      <c r="J25" s="621"/>
      <c r="K25" s="621"/>
      <c r="L25" s="621"/>
      <c r="M25" s="621"/>
      <c r="N25" s="621"/>
      <c r="O25" s="621"/>
      <c r="P25" s="621"/>
      <c r="Q25" s="622"/>
      <c r="R25" s="623">
        <v>2384844</v>
      </c>
      <c r="S25" s="624"/>
      <c r="T25" s="624"/>
      <c r="U25" s="624"/>
      <c r="V25" s="624"/>
      <c r="W25" s="624"/>
      <c r="X25" s="624"/>
      <c r="Y25" s="625"/>
      <c r="Z25" s="626">
        <v>53.8</v>
      </c>
      <c r="AA25" s="626"/>
      <c r="AB25" s="626"/>
      <c r="AC25" s="626"/>
      <c r="AD25" s="627">
        <v>2254738</v>
      </c>
      <c r="AE25" s="627"/>
      <c r="AF25" s="627"/>
      <c r="AG25" s="627"/>
      <c r="AH25" s="627"/>
      <c r="AI25" s="627"/>
      <c r="AJ25" s="627"/>
      <c r="AK25" s="627"/>
      <c r="AL25" s="628">
        <v>99.9</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662638</v>
      </c>
      <c r="CS25" s="655"/>
      <c r="CT25" s="655"/>
      <c r="CU25" s="655"/>
      <c r="CV25" s="655"/>
      <c r="CW25" s="655"/>
      <c r="CX25" s="655"/>
      <c r="CY25" s="656"/>
      <c r="CZ25" s="628">
        <v>15.7</v>
      </c>
      <c r="DA25" s="653"/>
      <c r="DB25" s="653"/>
      <c r="DC25" s="657"/>
      <c r="DD25" s="632">
        <v>599388</v>
      </c>
      <c r="DE25" s="655"/>
      <c r="DF25" s="655"/>
      <c r="DG25" s="655"/>
      <c r="DH25" s="655"/>
      <c r="DI25" s="655"/>
      <c r="DJ25" s="655"/>
      <c r="DK25" s="656"/>
      <c r="DL25" s="632">
        <v>578915</v>
      </c>
      <c r="DM25" s="655"/>
      <c r="DN25" s="655"/>
      <c r="DO25" s="655"/>
      <c r="DP25" s="655"/>
      <c r="DQ25" s="655"/>
      <c r="DR25" s="655"/>
      <c r="DS25" s="655"/>
      <c r="DT25" s="655"/>
      <c r="DU25" s="655"/>
      <c r="DV25" s="656"/>
      <c r="DW25" s="628">
        <v>25.6</v>
      </c>
      <c r="DX25" s="653"/>
      <c r="DY25" s="653"/>
      <c r="DZ25" s="653"/>
      <c r="EA25" s="653"/>
      <c r="EB25" s="653"/>
      <c r="EC25" s="654"/>
    </row>
    <row r="26" spans="2:133" ht="11.25" customHeight="1" x14ac:dyDescent="0.2">
      <c r="B26" s="620" t="s">
        <v>282</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355726</v>
      </c>
      <c r="CS26" s="624"/>
      <c r="CT26" s="624"/>
      <c r="CU26" s="624"/>
      <c r="CV26" s="624"/>
      <c r="CW26" s="624"/>
      <c r="CX26" s="624"/>
      <c r="CY26" s="625"/>
      <c r="CZ26" s="628">
        <v>8.5</v>
      </c>
      <c r="DA26" s="653"/>
      <c r="DB26" s="653"/>
      <c r="DC26" s="657"/>
      <c r="DD26" s="632">
        <v>322258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285</v>
      </c>
      <c r="C27" s="621"/>
      <c r="D27" s="621"/>
      <c r="E27" s="621"/>
      <c r="F27" s="621"/>
      <c r="G27" s="621"/>
      <c r="H27" s="621"/>
      <c r="I27" s="621"/>
      <c r="J27" s="621"/>
      <c r="K27" s="621"/>
      <c r="L27" s="621"/>
      <c r="M27" s="621"/>
      <c r="N27" s="621"/>
      <c r="O27" s="621"/>
      <c r="P27" s="621"/>
      <c r="Q27" s="622"/>
      <c r="R27" s="623">
        <v>3880</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383538</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567830</v>
      </c>
      <c r="CS27" s="655"/>
      <c r="CT27" s="655"/>
      <c r="CU27" s="655"/>
      <c r="CV27" s="655"/>
      <c r="CW27" s="655"/>
      <c r="CX27" s="655"/>
      <c r="CY27" s="656"/>
      <c r="CZ27" s="628">
        <v>13.5</v>
      </c>
      <c r="DA27" s="653"/>
      <c r="DB27" s="653"/>
      <c r="DC27" s="657"/>
      <c r="DD27" s="632">
        <v>213014</v>
      </c>
      <c r="DE27" s="655"/>
      <c r="DF27" s="655"/>
      <c r="DG27" s="655"/>
      <c r="DH27" s="655"/>
      <c r="DI27" s="655"/>
      <c r="DJ27" s="655"/>
      <c r="DK27" s="656"/>
      <c r="DL27" s="632">
        <v>140345</v>
      </c>
      <c r="DM27" s="655"/>
      <c r="DN27" s="655"/>
      <c r="DO27" s="655"/>
      <c r="DP27" s="655"/>
      <c r="DQ27" s="655"/>
      <c r="DR27" s="655"/>
      <c r="DS27" s="655"/>
      <c r="DT27" s="655"/>
      <c r="DU27" s="655"/>
      <c r="DV27" s="656"/>
      <c r="DW27" s="628">
        <v>6.2</v>
      </c>
      <c r="DX27" s="653"/>
      <c r="DY27" s="653"/>
      <c r="DZ27" s="653"/>
      <c r="EA27" s="653"/>
      <c r="EB27" s="653"/>
      <c r="EC27" s="654"/>
    </row>
    <row r="28" spans="2:133" ht="11.25" customHeight="1" x14ac:dyDescent="0.2">
      <c r="B28" s="620" t="s">
        <v>288</v>
      </c>
      <c r="C28" s="621"/>
      <c r="D28" s="621"/>
      <c r="E28" s="621"/>
      <c r="F28" s="621"/>
      <c r="G28" s="621"/>
      <c r="H28" s="621"/>
      <c r="I28" s="621"/>
      <c r="J28" s="621"/>
      <c r="K28" s="621"/>
      <c r="L28" s="621"/>
      <c r="M28" s="621"/>
      <c r="N28" s="621"/>
      <c r="O28" s="621"/>
      <c r="P28" s="621"/>
      <c r="Q28" s="622"/>
      <c r="R28" s="623">
        <v>31382</v>
      </c>
      <c r="S28" s="624"/>
      <c r="T28" s="624"/>
      <c r="U28" s="624"/>
      <c r="V28" s="624"/>
      <c r="W28" s="624"/>
      <c r="X28" s="624"/>
      <c r="Y28" s="625"/>
      <c r="Z28" s="626">
        <v>0.7</v>
      </c>
      <c r="AA28" s="626"/>
      <c r="AB28" s="626"/>
      <c r="AC28" s="626"/>
      <c r="AD28" s="627">
        <v>1402</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328989</v>
      </c>
      <c r="CS28" s="624"/>
      <c r="CT28" s="624"/>
      <c r="CU28" s="624"/>
      <c r="CV28" s="624"/>
      <c r="CW28" s="624"/>
      <c r="CX28" s="624"/>
      <c r="CY28" s="625"/>
      <c r="CZ28" s="628">
        <v>7.8</v>
      </c>
      <c r="DA28" s="653"/>
      <c r="DB28" s="653"/>
      <c r="DC28" s="657"/>
      <c r="DD28" s="632">
        <v>293593</v>
      </c>
      <c r="DE28" s="624"/>
      <c r="DF28" s="624"/>
      <c r="DG28" s="624"/>
      <c r="DH28" s="624"/>
      <c r="DI28" s="624"/>
      <c r="DJ28" s="624"/>
      <c r="DK28" s="625"/>
      <c r="DL28" s="632">
        <v>289849</v>
      </c>
      <c r="DM28" s="624"/>
      <c r="DN28" s="624"/>
      <c r="DO28" s="624"/>
      <c r="DP28" s="624"/>
      <c r="DQ28" s="624"/>
      <c r="DR28" s="624"/>
      <c r="DS28" s="624"/>
      <c r="DT28" s="624"/>
      <c r="DU28" s="624"/>
      <c r="DV28" s="625"/>
      <c r="DW28" s="628">
        <v>12.8</v>
      </c>
      <c r="DX28" s="653"/>
      <c r="DY28" s="653"/>
      <c r="DZ28" s="653"/>
      <c r="EA28" s="653"/>
      <c r="EB28" s="653"/>
      <c r="EC28" s="654"/>
    </row>
    <row r="29" spans="2:133" ht="11.25" customHeight="1" x14ac:dyDescent="0.2">
      <c r="B29" s="620" t="s">
        <v>290</v>
      </c>
      <c r="C29" s="621"/>
      <c r="D29" s="621"/>
      <c r="E29" s="621"/>
      <c r="F29" s="621"/>
      <c r="G29" s="621"/>
      <c r="H29" s="621"/>
      <c r="I29" s="621"/>
      <c r="J29" s="621"/>
      <c r="K29" s="621"/>
      <c r="L29" s="621"/>
      <c r="M29" s="621"/>
      <c r="N29" s="621"/>
      <c r="O29" s="621"/>
      <c r="P29" s="621"/>
      <c r="Q29" s="622"/>
      <c r="R29" s="623">
        <v>1784</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328989</v>
      </c>
      <c r="CS29" s="655"/>
      <c r="CT29" s="655"/>
      <c r="CU29" s="655"/>
      <c r="CV29" s="655"/>
      <c r="CW29" s="655"/>
      <c r="CX29" s="655"/>
      <c r="CY29" s="656"/>
      <c r="CZ29" s="628">
        <v>7.8</v>
      </c>
      <c r="DA29" s="653"/>
      <c r="DB29" s="653"/>
      <c r="DC29" s="657"/>
      <c r="DD29" s="632">
        <v>293593</v>
      </c>
      <c r="DE29" s="655"/>
      <c r="DF29" s="655"/>
      <c r="DG29" s="655"/>
      <c r="DH29" s="655"/>
      <c r="DI29" s="655"/>
      <c r="DJ29" s="655"/>
      <c r="DK29" s="656"/>
      <c r="DL29" s="632">
        <v>289849</v>
      </c>
      <c r="DM29" s="655"/>
      <c r="DN29" s="655"/>
      <c r="DO29" s="655"/>
      <c r="DP29" s="655"/>
      <c r="DQ29" s="655"/>
      <c r="DR29" s="655"/>
      <c r="DS29" s="655"/>
      <c r="DT29" s="655"/>
      <c r="DU29" s="655"/>
      <c r="DV29" s="656"/>
      <c r="DW29" s="628">
        <v>12.8</v>
      </c>
      <c r="DX29" s="653"/>
      <c r="DY29" s="653"/>
      <c r="DZ29" s="653"/>
      <c r="EA29" s="653"/>
      <c r="EB29" s="653"/>
      <c r="EC29" s="654"/>
    </row>
    <row r="30" spans="2:133" ht="11.25" customHeight="1" x14ac:dyDescent="0.2">
      <c r="B30" s="620" t="s">
        <v>292</v>
      </c>
      <c r="C30" s="621"/>
      <c r="D30" s="621"/>
      <c r="E30" s="621"/>
      <c r="F30" s="621"/>
      <c r="G30" s="621"/>
      <c r="H30" s="621"/>
      <c r="I30" s="621"/>
      <c r="J30" s="621"/>
      <c r="K30" s="621"/>
      <c r="L30" s="621"/>
      <c r="M30" s="621"/>
      <c r="N30" s="621"/>
      <c r="O30" s="621"/>
      <c r="P30" s="621"/>
      <c r="Q30" s="622"/>
      <c r="R30" s="623">
        <v>598913</v>
      </c>
      <c r="S30" s="624"/>
      <c r="T30" s="624"/>
      <c r="U30" s="624"/>
      <c r="V30" s="624"/>
      <c r="W30" s="624"/>
      <c r="X30" s="624"/>
      <c r="Y30" s="625"/>
      <c r="Z30" s="626">
        <v>13.5</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314904</v>
      </c>
      <c r="CS30" s="624"/>
      <c r="CT30" s="624"/>
      <c r="CU30" s="624"/>
      <c r="CV30" s="624"/>
      <c r="CW30" s="624"/>
      <c r="CX30" s="624"/>
      <c r="CY30" s="625"/>
      <c r="CZ30" s="628">
        <v>7.5</v>
      </c>
      <c r="DA30" s="653"/>
      <c r="DB30" s="653"/>
      <c r="DC30" s="657"/>
      <c r="DD30" s="632">
        <v>279508</v>
      </c>
      <c r="DE30" s="624"/>
      <c r="DF30" s="624"/>
      <c r="DG30" s="624"/>
      <c r="DH30" s="624"/>
      <c r="DI30" s="624"/>
      <c r="DJ30" s="624"/>
      <c r="DK30" s="625"/>
      <c r="DL30" s="632">
        <v>275764</v>
      </c>
      <c r="DM30" s="624"/>
      <c r="DN30" s="624"/>
      <c r="DO30" s="624"/>
      <c r="DP30" s="624"/>
      <c r="DQ30" s="624"/>
      <c r="DR30" s="624"/>
      <c r="DS30" s="624"/>
      <c r="DT30" s="624"/>
      <c r="DU30" s="624"/>
      <c r="DV30" s="625"/>
      <c r="DW30" s="628">
        <v>12.2</v>
      </c>
      <c r="DX30" s="653"/>
      <c r="DY30" s="653"/>
      <c r="DZ30" s="653"/>
      <c r="EA30" s="653"/>
      <c r="EB30" s="653"/>
      <c r="EC30" s="654"/>
    </row>
    <row r="31" spans="2:133" ht="11.25" customHeight="1" x14ac:dyDescent="0.2">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297</v>
      </c>
      <c r="AQ31" s="670"/>
      <c r="AR31" s="670"/>
      <c r="AS31" s="670"/>
      <c r="AT31" s="675" t="s">
        <v>298</v>
      </c>
      <c r="AU31" s="218"/>
      <c r="AV31" s="218"/>
      <c r="AW31" s="218"/>
      <c r="AX31" s="609" t="s">
        <v>176</v>
      </c>
      <c r="AY31" s="610"/>
      <c r="AZ31" s="610"/>
      <c r="BA31" s="610"/>
      <c r="BB31" s="610"/>
      <c r="BC31" s="610"/>
      <c r="BD31" s="610"/>
      <c r="BE31" s="610"/>
      <c r="BF31" s="611"/>
      <c r="BG31" s="679">
        <v>99.3</v>
      </c>
      <c r="BH31" s="667"/>
      <c r="BI31" s="667"/>
      <c r="BJ31" s="667"/>
      <c r="BK31" s="667"/>
      <c r="BL31" s="667"/>
      <c r="BM31" s="618">
        <v>98.3</v>
      </c>
      <c r="BN31" s="667"/>
      <c r="BO31" s="667"/>
      <c r="BP31" s="667"/>
      <c r="BQ31" s="668"/>
      <c r="BR31" s="679">
        <v>99.3</v>
      </c>
      <c r="BS31" s="667"/>
      <c r="BT31" s="667"/>
      <c r="BU31" s="667"/>
      <c r="BV31" s="667"/>
      <c r="BW31" s="667"/>
      <c r="BX31" s="618">
        <v>97.8</v>
      </c>
      <c r="BY31" s="667"/>
      <c r="BZ31" s="667"/>
      <c r="CA31" s="667"/>
      <c r="CB31" s="668"/>
      <c r="CD31" s="661"/>
      <c r="CE31" s="662"/>
      <c r="CF31" s="620" t="s">
        <v>299</v>
      </c>
      <c r="CG31" s="621"/>
      <c r="CH31" s="621"/>
      <c r="CI31" s="621"/>
      <c r="CJ31" s="621"/>
      <c r="CK31" s="621"/>
      <c r="CL31" s="621"/>
      <c r="CM31" s="621"/>
      <c r="CN31" s="621"/>
      <c r="CO31" s="621"/>
      <c r="CP31" s="621"/>
      <c r="CQ31" s="622"/>
      <c r="CR31" s="623">
        <v>14085</v>
      </c>
      <c r="CS31" s="655"/>
      <c r="CT31" s="655"/>
      <c r="CU31" s="655"/>
      <c r="CV31" s="655"/>
      <c r="CW31" s="655"/>
      <c r="CX31" s="655"/>
      <c r="CY31" s="656"/>
      <c r="CZ31" s="628">
        <v>0.3</v>
      </c>
      <c r="DA31" s="653"/>
      <c r="DB31" s="653"/>
      <c r="DC31" s="657"/>
      <c r="DD31" s="632">
        <v>14085</v>
      </c>
      <c r="DE31" s="655"/>
      <c r="DF31" s="655"/>
      <c r="DG31" s="655"/>
      <c r="DH31" s="655"/>
      <c r="DI31" s="655"/>
      <c r="DJ31" s="655"/>
      <c r="DK31" s="656"/>
      <c r="DL31" s="632">
        <v>14085</v>
      </c>
      <c r="DM31" s="655"/>
      <c r="DN31" s="655"/>
      <c r="DO31" s="655"/>
      <c r="DP31" s="655"/>
      <c r="DQ31" s="655"/>
      <c r="DR31" s="655"/>
      <c r="DS31" s="655"/>
      <c r="DT31" s="655"/>
      <c r="DU31" s="655"/>
      <c r="DV31" s="656"/>
      <c r="DW31" s="628">
        <v>0.6</v>
      </c>
      <c r="DX31" s="653"/>
      <c r="DY31" s="653"/>
      <c r="DZ31" s="653"/>
      <c r="EA31" s="653"/>
      <c r="EB31" s="653"/>
      <c r="EC31" s="654"/>
    </row>
    <row r="32" spans="2:133" ht="11.25" customHeight="1" x14ac:dyDescent="0.2">
      <c r="B32" s="620" t="s">
        <v>300</v>
      </c>
      <c r="C32" s="621"/>
      <c r="D32" s="621"/>
      <c r="E32" s="621"/>
      <c r="F32" s="621"/>
      <c r="G32" s="621"/>
      <c r="H32" s="621"/>
      <c r="I32" s="621"/>
      <c r="J32" s="621"/>
      <c r="K32" s="621"/>
      <c r="L32" s="621"/>
      <c r="M32" s="621"/>
      <c r="N32" s="621"/>
      <c r="O32" s="621"/>
      <c r="P32" s="621"/>
      <c r="Q32" s="622"/>
      <c r="R32" s="623">
        <v>339733</v>
      </c>
      <c r="S32" s="624"/>
      <c r="T32" s="624"/>
      <c r="U32" s="624"/>
      <c r="V32" s="624"/>
      <c r="W32" s="624"/>
      <c r="X32" s="624"/>
      <c r="Y32" s="625"/>
      <c r="Z32" s="626">
        <v>7.7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301</v>
      </c>
      <c r="AX32" s="620" t="s">
        <v>302</v>
      </c>
      <c r="AY32" s="621"/>
      <c r="AZ32" s="621"/>
      <c r="BA32" s="621"/>
      <c r="BB32" s="621"/>
      <c r="BC32" s="621"/>
      <c r="BD32" s="621"/>
      <c r="BE32" s="621"/>
      <c r="BF32" s="622"/>
      <c r="BG32" s="680">
        <v>98.7</v>
      </c>
      <c r="BH32" s="655"/>
      <c r="BI32" s="655"/>
      <c r="BJ32" s="655"/>
      <c r="BK32" s="655"/>
      <c r="BL32" s="655"/>
      <c r="BM32" s="629">
        <v>97.2</v>
      </c>
      <c r="BN32" s="655"/>
      <c r="BO32" s="655"/>
      <c r="BP32" s="655"/>
      <c r="BQ32" s="678"/>
      <c r="BR32" s="680">
        <v>98.6</v>
      </c>
      <c r="BS32" s="655"/>
      <c r="BT32" s="655"/>
      <c r="BU32" s="655"/>
      <c r="BV32" s="655"/>
      <c r="BW32" s="655"/>
      <c r="BX32" s="629">
        <v>96.3</v>
      </c>
      <c r="BY32" s="655"/>
      <c r="BZ32" s="655"/>
      <c r="CA32" s="655"/>
      <c r="CB32" s="678"/>
      <c r="CD32" s="663"/>
      <c r="CE32" s="664"/>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304</v>
      </c>
      <c r="C33" s="621"/>
      <c r="D33" s="621"/>
      <c r="E33" s="621"/>
      <c r="F33" s="621"/>
      <c r="G33" s="621"/>
      <c r="H33" s="621"/>
      <c r="I33" s="621"/>
      <c r="J33" s="621"/>
      <c r="K33" s="621"/>
      <c r="L33" s="621"/>
      <c r="M33" s="621"/>
      <c r="N33" s="621"/>
      <c r="O33" s="621"/>
      <c r="P33" s="621"/>
      <c r="Q33" s="622"/>
      <c r="R33" s="623">
        <v>19446</v>
      </c>
      <c r="S33" s="624"/>
      <c r="T33" s="624"/>
      <c r="U33" s="624"/>
      <c r="V33" s="624"/>
      <c r="W33" s="624"/>
      <c r="X33" s="624"/>
      <c r="Y33" s="625"/>
      <c r="Z33" s="626">
        <v>0.4</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19"/>
      <c r="AV33" s="219"/>
      <c r="AW33" s="219"/>
      <c r="AX33" s="644" t="s">
        <v>305</v>
      </c>
      <c r="AY33" s="645"/>
      <c r="AZ33" s="645"/>
      <c r="BA33" s="645"/>
      <c r="BB33" s="645"/>
      <c r="BC33" s="645"/>
      <c r="BD33" s="645"/>
      <c r="BE33" s="645"/>
      <c r="BF33" s="646"/>
      <c r="BG33" s="681">
        <v>99.7</v>
      </c>
      <c r="BH33" s="682"/>
      <c r="BI33" s="682"/>
      <c r="BJ33" s="682"/>
      <c r="BK33" s="682"/>
      <c r="BL33" s="682"/>
      <c r="BM33" s="683">
        <v>98.7</v>
      </c>
      <c r="BN33" s="682"/>
      <c r="BO33" s="682"/>
      <c r="BP33" s="682"/>
      <c r="BQ33" s="684"/>
      <c r="BR33" s="681">
        <v>99.6</v>
      </c>
      <c r="BS33" s="682"/>
      <c r="BT33" s="682"/>
      <c r="BU33" s="682"/>
      <c r="BV33" s="682"/>
      <c r="BW33" s="682"/>
      <c r="BX33" s="683">
        <v>98.4</v>
      </c>
      <c r="BY33" s="682"/>
      <c r="BZ33" s="682"/>
      <c r="CA33" s="682"/>
      <c r="CB33" s="684"/>
      <c r="CD33" s="620" t="s">
        <v>306</v>
      </c>
      <c r="CE33" s="621"/>
      <c r="CF33" s="621"/>
      <c r="CG33" s="621"/>
      <c r="CH33" s="621"/>
      <c r="CI33" s="621"/>
      <c r="CJ33" s="621"/>
      <c r="CK33" s="621"/>
      <c r="CL33" s="621"/>
      <c r="CM33" s="621"/>
      <c r="CN33" s="621"/>
      <c r="CO33" s="621"/>
      <c r="CP33" s="621"/>
      <c r="CQ33" s="622"/>
      <c r="CR33" s="623">
        <v>1827179</v>
      </c>
      <c r="CS33" s="655"/>
      <c r="CT33" s="655"/>
      <c r="CU33" s="655"/>
      <c r="CV33" s="655"/>
      <c r="CW33" s="655"/>
      <c r="CX33" s="655"/>
      <c r="CY33" s="656"/>
      <c r="CZ33" s="628">
        <v>43.4</v>
      </c>
      <c r="DA33" s="653"/>
      <c r="DB33" s="653"/>
      <c r="DC33" s="657"/>
      <c r="DD33" s="632">
        <v>1407454</v>
      </c>
      <c r="DE33" s="655"/>
      <c r="DF33" s="655"/>
      <c r="DG33" s="655"/>
      <c r="DH33" s="655"/>
      <c r="DI33" s="655"/>
      <c r="DJ33" s="655"/>
      <c r="DK33" s="656"/>
      <c r="DL33" s="632">
        <v>958006</v>
      </c>
      <c r="DM33" s="655"/>
      <c r="DN33" s="655"/>
      <c r="DO33" s="655"/>
      <c r="DP33" s="655"/>
      <c r="DQ33" s="655"/>
      <c r="DR33" s="655"/>
      <c r="DS33" s="655"/>
      <c r="DT33" s="655"/>
      <c r="DU33" s="655"/>
      <c r="DV33" s="656"/>
      <c r="DW33" s="628">
        <v>42.3</v>
      </c>
      <c r="DX33" s="653"/>
      <c r="DY33" s="653"/>
      <c r="DZ33" s="653"/>
      <c r="EA33" s="653"/>
      <c r="EB33" s="653"/>
      <c r="EC33" s="654"/>
    </row>
    <row r="34" spans="2:133" ht="11.25" customHeight="1" x14ac:dyDescent="0.2">
      <c r="B34" s="620" t="s">
        <v>307</v>
      </c>
      <c r="C34" s="621"/>
      <c r="D34" s="621"/>
      <c r="E34" s="621"/>
      <c r="F34" s="621"/>
      <c r="G34" s="621"/>
      <c r="H34" s="621"/>
      <c r="I34" s="621"/>
      <c r="J34" s="621"/>
      <c r="K34" s="621"/>
      <c r="L34" s="621"/>
      <c r="M34" s="621"/>
      <c r="N34" s="621"/>
      <c r="O34" s="621"/>
      <c r="P34" s="621"/>
      <c r="Q34" s="622"/>
      <c r="R34" s="623">
        <v>27732</v>
      </c>
      <c r="S34" s="624"/>
      <c r="T34" s="624"/>
      <c r="U34" s="624"/>
      <c r="V34" s="624"/>
      <c r="W34" s="624"/>
      <c r="X34" s="624"/>
      <c r="Y34" s="625"/>
      <c r="Z34" s="626">
        <v>0.6</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308</v>
      </c>
      <c r="CE34" s="621"/>
      <c r="CF34" s="621"/>
      <c r="CG34" s="621"/>
      <c r="CH34" s="621"/>
      <c r="CI34" s="621"/>
      <c r="CJ34" s="621"/>
      <c r="CK34" s="621"/>
      <c r="CL34" s="621"/>
      <c r="CM34" s="621"/>
      <c r="CN34" s="621"/>
      <c r="CO34" s="621"/>
      <c r="CP34" s="621"/>
      <c r="CQ34" s="622"/>
      <c r="CR34" s="623">
        <v>542405</v>
      </c>
      <c r="CS34" s="624"/>
      <c r="CT34" s="624"/>
      <c r="CU34" s="624"/>
      <c r="CV34" s="624"/>
      <c r="CW34" s="624"/>
      <c r="CX34" s="624"/>
      <c r="CY34" s="625"/>
      <c r="CZ34" s="628">
        <v>12.9</v>
      </c>
      <c r="DA34" s="653"/>
      <c r="DB34" s="653"/>
      <c r="DC34" s="657"/>
      <c r="DD34" s="632">
        <v>366401</v>
      </c>
      <c r="DE34" s="624"/>
      <c r="DF34" s="624"/>
      <c r="DG34" s="624"/>
      <c r="DH34" s="624"/>
      <c r="DI34" s="624"/>
      <c r="DJ34" s="624"/>
      <c r="DK34" s="625"/>
      <c r="DL34" s="632">
        <v>305846</v>
      </c>
      <c r="DM34" s="624"/>
      <c r="DN34" s="624"/>
      <c r="DO34" s="624"/>
      <c r="DP34" s="624"/>
      <c r="DQ34" s="624"/>
      <c r="DR34" s="624"/>
      <c r="DS34" s="624"/>
      <c r="DT34" s="624"/>
      <c r="DU34" s="624"/>
      <c r="DV34" s="625"/>
      <c r="DW34" s="628">
        <v>13.5</v>
      </c>
      <c r="DX34" s="653"/>
      <c r="DY34" s="653"/>
      <c r="DZ34" s="653"/>
      <c r="EA34" s="653"/>
      <c r="EB34" s="653"/>
      <c r="EC34" s="654"/>
    </row>
    <row r="35" spans="2:133" ht="11.25" customHeight="1" x14ac:dyDescent="0.2">
      <c r="B35" s="620" t="s">
        <v>309</v>
      </c>
      <c r="C35" s="621"/>
      <c r="D35" s="621"/>
      <c r="E35" s="621"/>
      <c r="F35" s="621"/>
      <c r="G35" s="621"/>
      <c r="H35" s="621"/>
      <c r="I35" s="621"/>
      <c r="J35" s="621"/>
      <c r="K35" s="621"/>
      <c r="L35" s="621"/>
      <c r="M35" s="621"/>
      <c r="N35" s="621"/>
      <c r="O35" s="621"/>
      <c r="P35" s="621"/>
      <c r="Q35" s="622"/>
      <c r="R35" s="623">
        <v>102222</v>
      </c>
      <c r="S35" s="624"/>
      <c r="T35" s="624"/>
      <c r="U35" s="624"/>
      <c r="V35" s="624"/>
      <c r="W35" s="624"/>
      <c r="X35" s="624"/>
      <c r="Y35" s="625"/>
      <c r="Z35" s="626">
        <v>2.2999999999999998</v>
      </c>
      <c r="AA35" s="626"/>
      <c r="AB35" s="626"/>
      <c r="AC35" s="626"/>
      <c r="AD35" s="627" t="s">
        <v>122</v>
      </c>
      <c r="AE35" s="627"/>
      <c r="AF35" s="627"/>
      <c r="AG35" s="627"/>
      <c r="AH35" s="627"/>
      <c r="AI35" s="627"/>
      <c r="AJ35" s="627"/>
      <c r="AK35" s="627"/>
      <c r="AL35" s="628" t="s">
        <v>122</v>
      </c>
      <c r="AM35" s="629"/>
      <c r="AN35" s="629"/>
      <c r="AO35" s="630"/>
      <c r="AP35" s="222"/>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74248</v>
      </c>
      <c r="CS35" s="655"/>
      <c r="CT35" s="655"/>
      <c r="CU35" s="655"/>
      <c r="CV35" s="655"/>
      <c r="CW35" s="655"/>
      <c r="CX35" s="655"/>
      <c r="CY35" s="656"/>
      <c r="CZ35" s="628">
        <v>1.8</v>
      </c>
      <c r="DA35" s="653"/>
      <c r="DB35" s="653"/>
      <c r="DC35" s="657"/>
      <c r="DD35" s="632">
        <v>68655</v>
      </c>
      <c r="DE35" s="655"/>
      <c r="DF35" s="655"/>
      <c r="DG35" s="655"/>
      <c r="DH35" s="655"/>
      <c r="DI35" s="655"/>
      <c r="DJ35" s="655"/>
      <c r="DK35" s="656"/>
      <c r="DL35" s="632">
        <v>66794</v>
      </c>
      <c r="DM35" s="655"/>
      <c r="DN35" s="655"/>
      <c r="DO35" s="655"/>
      <c r="DP35" s="655"/>
      <c r="DQ35" s="655"/>
      <c r="DR35" s="655"/>
      <c r="DS35" s="655"/>
      <c r="DT35" s="655"/>
      <c r="DU35" s="655"/>
      <c r="DV35" s="656"/>
      <c r="DW35" s="628">
        <v>2.9</v>
      </c>
      <c r="DX35" s="653"/>
      <c r="DY35" s="653"/>
      <c r="DZ35" s="653"/>
      <c r="EA35" s="653"/>
      <c r="EB35" s="653"/>
      <c r="EC35" s="654"/>
    </row>
    <row r="36" spans="2:133" ht="11.25" customHeight="1" x14ac:dyDescent="0.2">
      <c r="B36" s="620" t="s">
        <v>313</v>
      </c>
      <c r="C36" s="621"/>
      <c r="D36" s="621"/>
      <c r="E36" s="621"/>
      <c r="F36" s="621"/>
      <c r="G36" s="621"/>
      <c r="H36" s="621"/>
      <c r="I36" s="621"/>
      <c r="J36" s="621"/>
      <c r="K36" s="621"/>
      <c r="L36" s="621"/>
      <c r="M36" s="621"/>
      <c r="N36" s="621"/>
      <c r="O36" s="621"/>
      <c r="P36" s="621"/>
      <c r="Q36" s="622"/>
      <c r="R36" s="623">
        <v>228428</v>
      </c>
      <c r="S36" s="624"/>
      <c r="T36" s="624"/>
      <c r="U36" s="624"/>
      <c r="V36" s="624"/>
      <c r="W36" s="624"/>
      <c r="X36" s="624"/>
      <c r="Y36" s="625"/>
      <c r="Z36" s="626">
        <v>5.2</v>
      </c>
      <c r="AA36" s="626"/>
      <c r="AB36" s="626"/>
      <c r="AC36" s="626"/>
      <c r="AD36" s="627" t="s">
        <v>122</v>
      </c>
      <c r="AE36" s="627"/>
      <c r="AF36" s="627"/>
      <c r="AG36" s="627"/>
      <c r="AH36" s="627"/>
      <c r="AI36" s="627"/>
      <c r="AJ36" s="627"/>
      <c r="AK36" s="627"/>
      <c r="AL36" s="628" t="s">
        <v>122</v>
      </c>
      <c r="AM36" s="629"/>
      <c r="AN36" s="629"/>
      <c r="AO36" s="630"/>
      <c r="AP36" s="222"/>
      <c r="AQ36" s="689" t="s">
        <v>314</v>
      </c>
      <c r="AR36" s="690"/>
      <c r="AS36" s="690"/>
      <c r="AT36" s="690"/>
      <c r="AU36" s="690"/>
      <c r="AV36" s="690"/>
      <c r="AW36" s="690"/>
      <c r="AX36" s="690"/>
      <c r="AY36" s="691"/>
      <c r="AZ36" s="612">
        <v>338510</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7380</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541834</v>
      </c>
      <c r="CS36" s="624"/>
      <c r="CT36" s="624"/>
      <c r="CU36" s="624"/>
      <c r="CV36" s="624"/>
      <c r="CW36" s="624"/>
      <c r="CX36" s="624"/>
      <c r="CY36" s="625"/>
      <c r="CZ36" s="628">
        <v>12.9</v>
      </c>
      <c r="DA36" s="653"/>
      <c r="DB36" s="653"/>
      <c r="DC36" s="657"/>
      <c r="DD36" s="632">
        <v>484809</v>
      </c>
      <c r="DE36" s="624"/>
      <c r="DF36" s="624"/>
      <c r="DG36" s="624"/>
      <c r="DH36" s="624"/>
      <c r="DI36" s="624"/>
      <c r="DJ36" s="624"/>
      <c r="DK36" s="625"/>
      <c r="DL36" s="632">
        <v>430079</v>
      </c>
      <c r="DM36" s="624"/>
      <c r="DN36" s="624"/>
      <c r="DO36" s="624"/>
      <c r="DP36" s="624"/>
      <c r="DQ36" s="624"/>
      <c r="DR36" s="624"/>
      <c r="DS36" s="624"/>
      <c r="DT36" s="624"/>
      <c r="DU36" s="624"/>
      <c r="DV36" s="625"/>
      <c r="DW36" s="628">
        <v>19</v>
      </c>
      <c r="DX36" s="653"/>
      <c r="DY36" s="653"/>
      <c r="DZ36" s="653"/>
      <c r="EA36" s="653"/>
      <c r="EB36" s="653"/>
      <c r="EC36" s="654"/>
    </row>
    <row r="37" spans="2:133" ht="11.25" customHeight="1" x14ac:dyDescent="0.2">
      <c r="B37" s="620" t="s">
        <v>317</v>
      </c>
      <c r="C37" s="621"/>
      <c r="D37" s="621"/>
      <c r="E37" s="621"/>
      <c r="F37" s="621"/>
      <c r="G37" s="621"/>
      <c r="H37" s="621"/>
      <c r="I37" s="621"/>
      <c r="J37" s="621"/>
      <c r="K37" s="621"/>
      <c r="L37" s="621"/>
      <c r="M37" s="621"/>
      <c r="N37" s="621"/>
      <c r="O37" s="621"/>
      <c r="P37" s="621"/>
      <c r="Q37" s="622"/>
      <c r="R37" s="623">
        <v>88902</v>
      </c>
      <c r="S37" s="624"/>
      <c r="T37" s="624"/>
      <c r="U37" s="624"/>
      <c r="V37" s="624"/>
      <c r="W37" s="624"/>
      <c r="X37" s="624"/>
      <c r="Y37" s="625"/>
      <c r="Z37" s="626">
        <v>2</v>
      </c>
      <c r="AA37" s="626"/>
      <c r="AB37" s="626"/>
      <c r="AC37" s="626"/>
      <c r="AD37" s="627">
        <v>131</v>
      </c>
      <c r="AE37" s="627"/>
      <c r="AF37" s="627"/>
      <c r="AG37" s="627"/>
      <c r="AH37" s="627"/>
      <c r="AI37" s="627"/>
      <c r="AJ37" s="627"/>
      <c r="AK37" s="627"/>
      <c r="AL37" s="628">
        <v>0</v>
      </c>
      <c r="AM37" s="629"/>
      <c r="AN37" s="629"/>
      <c r="AO37" s="630"/>
      <c r="AQ37" s="686" t="s">
        <v>318</v>
      </c>
      <c r="AR37" s="687"/>
      <c r="AS37" s="687"/>
      <c r="AT37" s="687"/>
      <c r="AU37" s="687"/>
      <c r="AV37" s="687"/>
      <c r="AW37" s="687"/>
      <c r="AX37" s="687"/>
      <c r="AY37" s="688"/>
      <c r="AZ37" s="623">
        <v>173297</v>
      </c>
      <c r="BA37" s="624"/>
      <c r="BB37" s="624"/>
      <c r="BC37" s="624"/>
      <c r="BD37" s="655"/>
      <c r="BE37" s="655"/>
      <c r="BF37" s="678"/>
      <c r="BG37" s="620" t="s">
        <v>319</v>
      </c>
      <c r="BH37" s="621"/>
      <c r="BI37" s="621"/>
      <c r="BJ37" s="621"/>
      <c r="BK37" s="621"/>
      <c r="BL37" s="621"/>
      <c r="BM37" s="621"/>
      <c r="BN37" s="621"/>
      <c r="BO37" s="621"/>
      <c r="BP37" s="621"/>
      <c r="BQ37" s="621"/>
      <c r="BR37" s="621"/>
      <c r="BS37" s="621"/>
      <c r="BT37" s="621"/>
      <c r="BU37" s="622"/>
      <c r="BV37" s="623">
        <v>7380</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317328</v>
      </c>
      <c r="CS37" s="655"/>
      <c r="CT37" s="655"/>
      <c r="CU37" s="655"/>
      <c r="CV37" s="655"/>
      <c r="CW37" s="655"/>
      <c r="CX37" s="655"/>
      <c r="CY37" s="656"/>
      <c r="CZ37" s="628">
        <v>7.5</v>
      </c>
      <c r="DA37" s="653"/>
      <c r="DB37" s="653"/>
      <c r="DC37" s="657"/>
      <c r="DD37" s="632">
        <v>317328</v>
      </c>
      <c r="DE37" s="655"/>
      <c r="DF37" s="655"/>
      <c r="DG37" s="655"/>
      <c r="DH37" s="655"/>
      <c r="DI37" s="655"/>
      <c r="DJ37" s="655"/>
      <c r="DK37" s="656"/>
      <c r="DL37" s="632">
        <v>317323</v>
      </c>
      <c r="DM37" s="655"/>
      <c r="DN37" s="655"/>
      <c r="DO37" s="655"/>
      <c r="DP37" s="655"/>
      <c r="DQ37" s="655"/>
      <c r="DR37" s="655"/>
      <c r="DS37" s="655"/>
      <c r="DT37" s="655"/>
      <c r="DU37" s="655"/>
      <c r="DV37" s="656"/>
      <c r="DW37" s="628">
        <v>14</v>
      </c>
      <c r="DX37" s="653"/>
      <c r="DY37" s="653"/>
      <c r="DZ37" s="653"/>
      <c r="EA37" s="653"/>
      <c r="EB37" s="653"/>
      <c r="EC37" s="654"/>
    </row>
    <row r="38" spans="2:133" ht="11.25" customHeight="1" x14ac:dyDescent="0.2">
      <c r="B38" s="620" t="s">
        <v>321</v>
      </c>
      <c r="C38" s="621"/>
      <c r="D38" s="621"/>
      <c r="E38" s="621"/>
      <c r="F38" s="621"/>
      <c r="G38" s="621"/>
      <c r="H38" s="621"/>
      <c r="I38" s="621"/>
      <c r="J38" s="621"/>
      <c r="K38" s="621"/>
      <c r="L38" s="621"/>
      <c r="M38" s="621"/>
      <c r="N38" s="621"/>
      <c r="O38" s="621"/>
      <c r="P38" s="621"/>
      <c r="Q38" s="622"/>
      <c r="R38" s="623">
        <v>608225</v>
      </c>
      <c r="S38" s="624"/>
      <c r="T38" s="624"/>
      <c r="U38" s="624"/>
      <c r="V38" s="624"/>
      <c r="W38" s="624"/>
      <c r="X38" s="624"/>
      <c r="Y38" s="625"/>
      <c r="Z38" s="626">
        <v>13.7</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40200</v>
      </c>
      <c r="BA38" s="624"/>
      <c r="BB38" s="624"/>
      <c r="BC38" s="624"/>
      <c r="BD38" s="655"/>
      <c r="BE38" s="655"/>
      <c r="BF38" s="678"/>
      <c r="BG38" s="620" t="s">
        <v>323</v>
      </c>
      <c r="BH38" s="621"/>
      <c r="BI38" s="621"/>
      <c r="BJ38" s="621"/>
      <c r="BK38" s="621"/>
      <c r="BL38" s="621"/>
      <c r="BM38" s="621"/>
      <c r="BN38" s="621"/>
      <c r="BO38" s="621"/>
      <c r="BP38" s="621"/>
      <c r="BQ38" s="621"/>
      <c r="BR38" s="621"/>
      <c r="BS38" s="621"/>
      <c r="BT38" s="621"/>
      <c r="BU38" s="622"/>
      <c r="BV38" s="623">
        <v>639</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338510</v>
      </c>
      <c r="CS38" s="624"/>
      <c r="CT38" s="624"/>
      <c r="CU38" s="624"/>
      <c r="CV38" s="624"/>
      <c r="CW38" s="624"/>
      <c r="CX38" s="624"/>
      <c r="CY38" s="625"/>
      <c r="CZ38" s="628">
        <v>8</v>
      </c>
      <c r="DA38" s="653"/>
      <c r="DB38" s="653"/>
      <c r="DC38" s="657"/>
      <c r="DD38" s="632">
        <v>306575</v>
      </c>
      <c r="DE38" s="624"/>
      <c r="DF38" s="624"/>
      <c r="DG38" s="624"/>
      <c r="DH38" s="624"/>
      <c r="DI38" s="624"/>
      <c r="DJ38" s="624"/>
      <c r="DK38" s="625"/>
      <c r="DL38" s="632">
        <v>155287</v>
      </c>
      <c r="DM38" s="624"/>
      <c r="DN38" s="624"/>
      <c r="DO38" s="624"/>
      <c r="DP38" s="624"/>
      <c r="DQ38" s="624"/>
      <c r="DR38" s="624"/>
      <c r="DS38" s="624"/>
      <c r="DT38" s="624"/>
      <c r="DU38" s="624"/>
      <c r="DV38" s="625"/>
      <c r="DW38" s="628">
        <v>6.9</v>
      </c>
      <c r="DX38" s="653"/>
      <c r="DY38" s="653"/>
      <c r="DZ38" s="653"/>
      <c r="EA38" s="653"/>
      <c r="EB38" s="653"/>
      <c r="EC38" s="654"/>
    </row>
    <row r="39" spans="2:133" ht="11.25" customHeight="1" x14ac:dyDescent="0.2">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v>26903</v>
      </c>
      <c r="BA39" s="624"/>
      <c r="BB39" s="624"/>
      <c r="BC39" s="624"/>
      <c r="BD39" s="655"/>
      <c r="BE39" s="655"/>
      <c r="BF39" s="678"/>
      <c r="BG39" s="620" t="s">
        <v>327</v>
      </c>
      <c r="BH39" s="621"/>
      <c r="BI39" s="621"/>
      <c r="BJ39" s="621"/>
      <c r="BK39" s="621"/>
      <c r="BL39" s="621"/>
      <c r="BM39" s="621"/>
      <c r="BN39" s="621"/>
      <c r="BO39" s="621"/>
      <c r="BP39" s="621"/>
      <c r="BQ39" s="621"/>
      <c r="BR39" s="621"/>
      <c r="BS39" s="621"/>
      <c r="BT39" s="621"/>
      <c r="BU39" s="622"/>
      <c r="BV39" s="623">
        <v>1040</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318182</v>
      </c>
      <c r="CS39" s="655"/>
      <c r="CT39" s="655"/>
      <c r="CU39" s="655"/>
      <c r="CV39" s="655"/>
      <c r="CW39" s="655"/>
      <c r="CX39" s="655"/>
      <c r="CY39" s="656"/>
      <c r="CZ39" s="628">
        <v>7.6</v>
      </c>
      <c r="DA39" s="653"/>
      <c r="DB39" s="653"/>
      <c r="DC39" s="657"/>
      <c r="DD39" s="632">
        <v>181014</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329</v>
      </c>
      <c r="C40" s="621"/>
      <c r="D40" s="621"/>
      <c r="E40" s="621"/>
      <c r="F40" s="621"/>
      <c r="G40" s="621"/>
      <c r="H40" s="621"/>
      <c r="I40" s="621"/>
      <c r="J40" s="621"/>
      <c r="K40" s="621"/>
      <c r="L40" s="621"/>
      <c r="M40" s="621"/>
      <c r="N40" s="621"/>
      <c r="O40" s="621"/>
      <c r="P40" s="621"/>
      <c r="Q40" s="622"/>
      <c r="R40" s="623">
        <v>8925</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55"/>
      <c r="BE40" s="655"/>
      <c r="BF40" s="678"/>
      <c r="BG40" s="671" t="s">
        <v>331</v>
      </c>
      <c r="BH40" s="672"/>
      <c r="BI40" s="672"/>
      <c r="BJ40" s="672"/>
      <c r="BK40" s="672"/>
      <c r="BL40" s="223"/>
      <c r="BM40" s="621" t="s">
        <v>332</v>
      </c>
      <c r="BN40" s="621"/>
      <c r="BO40" s="621"/>
      <c r="BP40" s="621"/>
      <c r="BQ40" s="621"/>
      <c r="BR40" s="621"/>
      <c r="BS40" s="621"/>
      <c r="BT40" s="621"/>
      <c r="BU40" s="622"/>
      <c r="BV40" s="623">
        <v>70</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12000</v>
      </c>
      <c r="CS40" s="624"/>
      <c r="CT40" s="624"/>
      <c r="CU40" s="624"/>
      <c r="CV40" s="624"/>
      <c r="CW40" s="624"/>
      <c r="CX40" s="624"/>
      <c r="CY40" s="625"/>
      <c r="CZ40" s="628">
        <v>0.3</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334</v>
      </c>
      <c r="C41" s="645"/>
      <c r="D41" s="645"/>
      <c r="E41" s="645"/>
      <c r="F41" s="645"/>
      <c r="G41" s="645"/>
      <c r="H41" s="645"/>
      <c r="I41" s="645"/>
      <c r="J41" s="645"/>
      <c r="K41" s="645"/>
      <c r="L41" s="645"/>
      <c r="M41" s="645"/>
      <c r="N41" s="645"/>
      <c r="O41" s="645"/>
      <c r="P41" s="645"/>
      <c r="Q41" s="646"/>
      <c r="R41" s="695">
        <v>4435491</v>
      </c>
      <c r="S41" s="696"/>
      <c r="T41" s="696"/>
      <c r="U41" s="696"/>
      <c r="V41" s="696"/>
      <c r="W41" s="696"/>
      <c r="X41" s="696"/>
      <c r="Y41" s="700"/>
      <c r="Z41" s="701">
        <v>100</v>
      </c>
      <c r="AA41" s="701"/>
      <c r="AB41" s="701"/>
      <c r="AC41" s="701"/>
      <c r="AD41" s="702">
        <v>2256271</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33081</v>
      </c>
      <c r="BA41" s="624"/>
      <c r="BB41" s="624"/>
      <c r="BC41" s="624"/>
      <c r="BD41" s="655"/>
      <c r="BE41" s="655"/>
      <c r="BF41" s="678"/>
      <c r="BG41" s="671"/>
      <c r="BH41" s="672"/>
      <c r="BI41" s="672"/>
      <c r="BJ41" s="672"/>
      <c r="BK41" s="672"/>
      <c r="BL41" s="223"/>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338</v>
      </c>
      <c r="AR42" s="693"/>
      <c r="AS42" s="693"/>
      <c r="AT42" s="693"/>
      <c r="AU42" s="693"/>
      <c r="AV42" s="693"/>
      <c r="AW42" s="693"/>
      <c r="AX42" s="693"/>
      <c r="AY42" s="694"/>
      <c r="AZ42" s="695">
        <v>65029</v>
      </c>
      <c r="BA42" s="696"/>
      <c r="BB42" s="696"/>
      <c r="BC42" s="696"/>
      <c r="BD42" s="682"/>
      <c r="BE42" s="682"/>
      <c r="BF42" s="684"/>
      <c r="BG42" s="673"/>
      <c r="BH42" s="674"/>
      <c r="BI42" s="674"/>
      <c r="BJ42" s="674"/>
      <c r="BK42" s="674"/>
      <c r="BL42" s="224"/>
      <c r="BM42" s="645" t="s">
        <v>339</v>
      </c>
      <c r="BN42" s="645"/>
      <c r="BO42" s="645"/>
      <c r="BP42" s="645"/>
      <c r="BQ42" s="645"/>
      <c r="BR42" s="645"/>
      <c r="BS42" s="645"/>
      <c r="BT42" s="645"/>
      <c r="BU42" s="646"/>
      <c r="BV42" s="695">
        <v>325</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822505</v>
      </c>
      <c r="CS42" s="655"/>
      <c r="CT42" s="655"/>
      <c r="CU42" s="655"/>
      <c r="CV42" s="655"/>
      <c r="CW42" s="655"/>
      <c r="CX42" s="655"/>
      <c r="CY42" s="656"/>
      <c r="CZ42" s="628">
        <v>19.5</v>
      </c>
      <c r="DA42" s="653"/>
      <c r="DB42" s="653"/>
      <c r="DC42" s="657"/>
      <c r="DD42" s="632">
        <v>49138</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341</v>
      </c>
      <c r="CD43" s="620" t="s">
        <v>342</v>
      </c>
      <c r="CE43" s="621"/>
      <c r="CF43" s="621"/>
      <c r="CG43" s="621"/>
      <c r="CH43" s="621"/>
      <c r="CI43" s="621"/>
      <c r="CJ43" s="621"/>
      <c r="CK43" s="621"/>
      <c r="CL43" s="621"/>
      <c r="CM43" s="621"/>
      <c r="CN43" s="621"/>
      <c r="CO43" s="621"/>
      <c r="CP43" s="621"/>
      <c r="CQ43" s="622"/>
      <c r="CR43" s="623">
        <v>8522</v>
      </c>
      <c r="CS43" s="655"/>
      <c r="CT43" s="655"/>
      <c r="CU43" s="655"/>
      <c r="CV43" s="655"/>
      <c r="CW43" s="655"/>
      <c r="CX43" s="655"/>
      <c r="CY43" s="656"/>
      <c r="CZ43" s="628">
        <v>0.2</v>
      </c>
      <c r="DA43" s="653"/>
      <c r="DB43" s="653"/>
      <c r="DC43" s="657"/>
      <c r="DD43" s="632">
        <v>8522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822505</v>
      </c>
      <c r="CS44" s="624"/>
      <c r="CT44" s="624"/>
      <c r="CU44" s="624"/>
      <c r="CV44" s="624"/>
      <c r="CW44" s="624"/>
      <c r="CX44" s="624"/>
      <c r="CY44" s="625"/>
      <c r="CZ44" s="628">
        <v>19.5</v>
      </c>
      <c r="DA44" s="629"/>
      <c r="DB44" s="629"/>
      <c r="DC44" s="635"/>
      <c r="DD44" s="632">
        <v>49138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772748</v>
      </c>
      <c r="CS45" s="655"/>
      <c r="CT45" s="655"/>
      <c r="CU45" s="655"/>
      <c r="CV45" s="655"/>
      <c r="CW45" s="655"/>
      <c r="CX45" s="655"/>
      <c r="CY45" s="656"/>
      <c r="CZ45" s="628">
        <v>18.399999999999999</v>
      </c>
      <c r="DA45" s="653"/>
      <c r="DB45" s="653"/>
      <c r="DC45" s="657"/>
      <c r="DD45" s="632">
        <v>25565</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347</v>
      </c>
      <c r="CG46" s="621"/>
      <c r="CH46" s="621"/>
      <c r="CI46" s="621"/>
      <c r="CJ46" s="621"/>
      <c r="CK46" s="621"/>
      <c r="CL46" s="621"/>
      <c r="CM46" s="621"/>
      <c r="CN46" s="621"/>
      <c r="CO46" s="621"/>
      <c r="CP46" s="621"/>
      <c r="CQ46" s="622"/>
      <c r="CR46" s="623">
        <v>48257</v>
      </c>
      <c r="CS46" s="624"/>
      <c r="CT46" s="624"/>
      <c r="CU46" s="624"/>
      <c r="CV46" s="624"/>
      <c r="CW46" s="624"/>
      <c r="CX46" s="624"/>
      <c r="CY46" s="625"/>
      <c r="CZ46" s="628">
        <v>1.1000000000000001</v>
      </c>
      <c r="DA46" s="629"/>
      <c r="DB46" s="629"/>
      <c r="DC46" s="635"/>
      <c r="DD46" s="632">
        <v>23573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348</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350</v>
      </c>
      <c r="CE49" s="645"/>
      <c r="CF49" s="645"/>
      <c r="CG49" s="645"/>
      <c r="CH49" s="645"/>
      <c r="CI49" s="645"/>
      <c r="CJ49" s="645"/>
      <c r="CK49" s="645"/>
      <c r="CL49" s="645"/>
      <c r="CM49" s="645"/>
      <c r="CN49" s="645"/>
      <c r="CO49" s="645"/>
      <c r="CP49" s="645"/>
      <c r="CQ49" s="646"/>
      <c r="CR49" s="695">
        <v>4209141</v>
      </c>
      <c r="CS49" s="682"/>
      <c r="CT49" s="682"/>
      <c r="CU49" s="682"/>
      <c r="CV49" s="682"/>
      <c r="CW49" s="682"/>
      <c r="CX49" s="682"/>
      <c r="CY49" s="711"/>
      <c r="CZ49" s="703">
        <v>100</v>
      </c>
      <c r="DA49" s="712"/>
      <c r="DB49" s="712"/>
      <c r="DC49" s="713"/>
      <c r="DD49" s="714">
        <v>2562587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yCYVTfSCHzukpeizGgruHNKZyS1iOOSNG2MkIMUhs0KtfOuBIWNrjAPG9FYDAilzBFhTAdeCcFpOXRfTZ68Nw==" saltValue="z8dSWWySHx0NP19N2XxFQ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352</v>
      </c>
      <c r="DK2" s="723"/>
      <c r="DL2" s="723"/>
      <c r="DM2" s="723"/>
      <c r="DN2" s="723"/>
      <c r="DO2" s="724"/>
      <c r="DP2" s="228"/>
      <c r="DQ2" s="722" t="s">
        <v>353</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32"/>
      <c r="BA5" s="232"/>
      <c r="BB5" s="232"/>
      <c r="BC5" s="232"/>
      <c r="BD5" s="232"/>
      <c r="BE5" s="233"/>
      <c r="BF5" s="233"/>
      <c r="BG5" s="233"/>
      <c r="BH5" s="233"/>
      <c r="BI5" s="233"/>
      <c r="BJ5" s="233"/>
      <c r="BK5" s="233"/>
      <c r="BL5" s="233"/>
      <c r="BM5" s="233"/>
      <c r="BN5" s="233"/>
      <c r="BO5" s="233"/>
      <c r="BP5" s="233"/>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373</v>
      </c>
      <c r="C7" s="750"/>
      <c r="D7" s="750"/>
      <c r="E7" s="750"/>
      <c r="F7" s="750"/>
      <c r="G7" s="750"/>
      <c r="H7" s="750"/>
      <c r="I7" s="750"/>
      <c r="J7" s="750"/>
      <c r="K7" s="750"/>
      <c r="L7" s="750"/>
      <c r="M7" s="750"/>
      <c r="N7" s="750"/>
      <c r="O7" s="750"/>
      <c r="P7" s="751"/>
      <c r="Q7" s="752">
        <v>4435</v>
      </c>
      <c r="R7" s="753"/>
      <c r="S7" s="753"/>
      <c r="T7" s="753"/>
      <c r="U7" s="753"/>
      <c r="V7" s="753">
        <v>4209</v>
      </c>
      <c r="W7" s="753"/>
      <c r="X7" s="753"/>
      <c r="Y7" s="753"/>
      <c r="Z7" s="753"/>
      <c r="AA7" s="753">
        <v>226</v>
      </c>
      <c r="AB7" s="753"/>
      <c r="AC7" s="753"/>
      <c r="AD7" s="753"/>
      <c r="AE7" s="754"/>
      <c r="AF7" s="755">
        <v>207</v>
      </c>
      <c r="AG7" s="756"/>
      <c r="AH7" s="756"/>
      <c r="AI7" s="756"/>
      <c r="AJ7" s="757"/>
      <c r="AK7" s="758">
        <v>0</v>
      </c>
      <c r="AL7" s="759"/>
      <c r="AM7" s="759"/>
      <c r="AN7" s="759"/>
      <c r="AO7" s="759"/>
      <c r="AP7" s="759">
        <v>4322</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553</v>
      </c>
      <c r="BT7" s="747"/>
      <c r="BU7" s="747"/>
      <c r="BV7" s="747"/>
      <c r="BW7" s="747"/>
      <c r="BX7" s="747"/>
      <c r="BY7" s="747"/>
      <c r="BZ7" s="747"/>
      <c r="CA7" s="747"/>
      <c r="CB7" s="747"/>
      <c r="CC7" s="747"/>
      <c r="CD7" s="747"/>
      <c r="CE7" s="747"/>
      <c r="CF7" s="747"/>
      <c r="CG7" s="762"/>
      <c r="CH7" s="743">
        <v>-3</v>
      </c>
      <c r="CI7" s="744"/>
      <c r="CJ7" s="744"/>
      <c r="CK7" s="744"/>
      <c r="CL7" s="745"/>
      <c r="CM7" s="743">
        <v>83</v>
      </c>
      <c r="CN7" s="744"/>
      <c r="CO7" s="744"/>
      <c r="CP7" s="744"/>
      <c r="CQ7" s="745"/>
      <c r="CR7" s="743">
        <v>38</v>
      </c>
      <c r="CS7" s="744"/>
      <c r="CT7" s="744"/>
      <c r="CU7" s="744"/>
      <c r="CV7" s="745"/>
      <c r="CW7" s="743" t="s">
        <v>556</v>
      </c>
      <c r="CX7" s="744"/>
      <c r="CY7" s="744"/>
      <c r="CZ7" s="744"/>
      <c r="DA7" s="745"/>
      <c r="DB7" s="743" t="s">
        <v>556</v>
      </c>
      <c r="DC7" s="744"/>
      <c r="DD7" s="744"/>
      <c r="DE7" s="744"/>
      <c r="DF7" s="745"/>
      <c r="DG7" s="743" t="s">
        <v>556</v>
      </c>
      <c r="DH7" s="744"/>
      <c r="DI7" s="744"/>
      <c r="DJ7" s="744"/>
      <c r="DK7" s="745"/>
      <c r="DL7" s="743" t="s">
        <v>556</v>
      </c>
      <c r="DM7" s="744"/>
      <c r="DN7" s="744"/>
      <c r="DO7" s="744"/>
      <c r="DP7" s="745"/>
      <c r="DQ7" s="743" t="s">
        <v>556</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554</v>
      </c>
      <c r="BT8" s="774"/>
      <c r="BU8" s="774"/>
      <c r="BV8" s="774"/>
      <c r="BW8" s="774"/>
      <c r="BX8" s="774"/>
      <c r="BY8" s="774"/>
      <c r="BZ8" s="774"/>
      <c r="CA8" s="774"/>
      <c r="CB8" s="774"/>
      <c r="CC8" s="774"/>
      <c r="CD8" s="774"/>
      <c r="CE8" s="774"/>
      <c r="CF8" s="774"/>
      <c r="CG8" s="775"/>
      <c r="CH8" s="776">
        <v>0</v>
      </c>
      <c r="CI8" s="777"/>
      <c r="CJ8" s="777"/>
      <c r="CK8" s="777"/>
      <c r="CL8" s="778"/>
      <c r="CM8" s="776">
        <v>4</v>
      </c>
      <c r="CN8" s="777"/>
      <c r="CO8" s="777"/>
      <c r="CP8" s="777"/>
      <c r="CQ8" s="778"/>
      <c r="CR8" s="776">
        <v>1</v>
      </c>
      <c r="CS8" s="777"/>
      <c r="CT8" s="777"/>
      <c r="CU8" s="777"/>
      <c r="CV8" s="778"/>
      <c r="CW8" s="776" t="s">
        <v>486</v>
      </c>
      <c r="CX8" s="777"/>
      <c r="CY8" s="777"/>
      <c r="CZ8" s="777"/>
      <c r="DA8" s="778"/>
      <c r="DB8" s="776" t="s">
        <v>486</v>
      </c>
      <c r="DC8" s="777"/>
      <c r="DD8" s="777"/>
      <c r="DE8" s="777"/>
      <c r="DF8" s="778"/>
      <c r="DG8" s="776" t="s">
        <v>486</v>
      </c>
      <c r="DH8" s="777"/>
      <c r="DI8" s="777"/>
      <c r="DJ8" s="777"/>
      <c r="DK8" s="778"/>
      <c r="DL8" s="776" t="s">
        <v>486</v>
      </c>
      <c r="DM8" s="777"/>
      <c r="DN8" s="777"/>
      <c r="DO8" s="777"/>
      <c r="DP8" s="778"/>
      <c r="DQ8" s="776" t="s">
        <v>486</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375</v>
      </c>
      <c r="B23" s="789" t="s">
        <v>376</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207</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387</v>
      </c>
      <c r="C28" s="750"/>
      <c r="D28" s="750"/>
      <c r="E28" s="750"/>
      <c r="F28" s="750"/>
      <c r="G28" s="750"/>
      <c r="H28" s="750"/>
      <c r="I28" s="750"/>
      <c r="J28" s="750"/>
      <c r="K28" s="750"/>
      <c r="L28" s="750"/>
      <c r="M28" s="750"/>
      <c r="N28" s="750"/>
      <c r="O28" s="750"/>
      <c r="P28" s="751"/>
      <c r="Q28" s="822">
        <v>496</v>
      </c>
      <c r="R28" s="823"/>
      <c r="S28" s="823"/>
      <c r="T28" s="823"/>
      <c r="U28" s="823"/>
      <c r="V28" s="823">
        <v>489</v>
      </c>
      <c r="W28" s="823"/>
      <c r="X28" s="823"/>
      <c r="Y28" s="823"/>
      <c r="Z28" s="823"/>
      <c r="AA28" s="823">
        <v>7</v>
      </c>
      <c r="AB28" s="823"/>
      <c r="AC28" s="823"/>
      <c r="AD28" s="823"/>
      <c r="AE28" s="824"/>
      <c r="AF28" s="825">
        <v>7</v>
      </c>
      <c r="AG28" s="823"/>
      <c r="AH28" s="823"/>
      <c r="AI28" s="823"/>
      <c r="AJ28" s="826"/>
      <c r="AK28" s="827">
        <v>33</v>
      </c>
      <c r="AL28" s="828"/>
      <c r="AM28" s="828"/>
      <c r="AN28" s="828"/>
      <c r="AO28" s="828"/>
      <c r="AP28" s="828" t="s">
        <v>555</v>
      </c>
      <c r="AQ28" s="828"/>
      <c r="AR28" s="828"/>
      <c r="AS28" s="828"/>
      <c r="AT28" s="828"/>
      <c r="AU28" s="828" t="s">
        <v>555</v>
      </c>
      <c r="AV28" s="828"/>
      <c r="AW28" s="828"/>
      <c r="AX28" s="828"/>
      <c r="AY28" s="828"/>
      <c r="AZ28" s="829" t="s">
        <v>555</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388</v>
      </c>
      <c r="C29" s="781"/>
      <c r="D29" s="781"/>
      <c r="E29" s="781"/>
      <c r="F29" s="781"/>
      <c r="G29" s="781"/>
      <c r="H29" s="781"/>
      <c r="I29" s="781"/>
      <c r="J29" s="781"/>
      <c r="K29" s="781"/>
      <c r="L29" s="781"/>
      <c r="M29" s="781"/>
      <c r="N29" s="781"/>
      <c r="O29" s="781"/>
      <c r="P29" s="782"/>
      <c r="Q29" s="783">
        <v>47</v>
      </c>
      <c r="R29" s="784"/>
      <c r="S29" s="784"/>
      <c r="T29" s="784"/>
      <c r="U29" s="784"/>
      <c r="V29" s="784">
        <v>46</v>
      </c>
      <c r="W29" s="784"/>
      <c r="X29" s="784"/>
      <c r="Y29" s="784"/>
      <c r="Z29" s="784"/>
      <c r="AA29" s="784">
        <v>0</v>
      </c>
      <c r="AB29" s="784"/>
      <c r="AC29" s="784"/>
      <c r="AD29" s="784"/>
      <c r="AE29" s="785"/>
      <c r="AF29" s="786">
        <v>0</v>
      </c>
      <c r="AG29" s="787"/>
      <c r="AH29" s="787"/>
      <c r="AI29" s="787"/>
      <c r="AJ29" s="788"/>
      <c r="AK29" s="834">
        <v>17</v>
      </c>
      <c r="AL29" s="830"/>
      <c r="AM29" s="830"/>
      <c r="AN29" s="830"/>
      <c r="AO29" s="830"/>
      <c r="AP29" s="830" t="s">
        <v>555</v>
      </c>
      <c r="AQ29" s="830"/>
      <c r="AR29" s="830"/>
      <c r="AS29" s="830"/>
      <c r="AT29" s="830"/>
      <c r="AU29" s="830" t="s">
        <v>555</v>
      </c>
      <c r="AV29" s="830"/>
      <c r="AW29" s="830"/>
      <c r="AX29" s="830"/>
      <c r="AY29" s="830"/>
      <c r="AZ29" s="831" t="s">
        <v>555</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389</v>
      </c>
      <c r="C30" s="781"/>
      <c r="D30" s="781"/>
      <c r="E30" s="781"/>
      <c r="F30" s="781"/>
      <c r="G30" s="781"/>
      <c r="H30" s="781"/>
      <c r="I30" s="781"/>
      <c r="J30" s="781"/>
      <c r="K30" s="781"/>
      <c r="L30" s="781"/>
      <c r="M30" s="781"/>
      <c r="N30" s="781"/>
      <c r="O30" s="781"/>
      <c r="P30" s="782"/>
      <c r="Q30" s="783">
        <v>44</v>
      </c>
      <c r="R30" s="784"/>
      <c r="S30" s="784"/>
      <c r="T30" s="784"/>
      <c r="U30" s="784"/>
      <c r="V30" s="784">
        <v>37</v>
      </c>
      <c r="W30" s="784"/>
      <c r="X30" s="784"/>
      <c r="Y30" s="784"/>
      <c r="Z30" s="784"/>
      <c r="AA30" s="784">
        <v>7</v>
      </c>
      <c r="AB30" s="784"/>
      <c r="AC30" s="784"/>
      <c r="AD30" s="784"/>
      <c r="AE30" s="785"/>
      <c r="AF30" s="786">
        <v>7</v>
      </c>
      <c r="AG30" s="787"/>
      <c r="AH30" s="787"/>
      <c r="AI30" s="787"/>
      <c r="AJ30" s="788"/>
      <c r="AK30" s="834">
        <v>33</v>
      </c>
      <c r="AL30" s="830"/>
      <c r="AM30" s="830"/>
      <c r="AN30" s="830"/>
      <c r="AO30" s="830"/>
      <c r="AP30" s="830">
        <v>140</v>
      </c>
      <c r="AQ30" s="830"/>
      <c r="AR30" s="830"/>
      <c r="AS30" s="830"/>
      <c r="AT30" s="830"/>
      <c r="AU30" s="830">
        <v>120</v>
      </c>
      <c r="AV30" s="830"/>
      <c r="AW30" s="830"/>
      <c r="AX30" s="830"/>
      <c r="AY30" s="830"/>
      <c r="AZ30" s="831" t="s">
        <v>555</v>
      </c>
      <c r="BA30" s="831"/>
      <c r="BB30" s="831"/>
      <c r="BC30" s="831"/>
      <c r="BD30" s="831"/>
      <c r="BE30" s="832" t="s">
        <v>390</v>
      </c>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391</v>
      </c>
      <c r="C31" s="781"/>
      <c r="D31" s="781"/>
      <c r="E31" s="781"/>
      <c r="F31" s="781"/>
      <c r="G31" s="781"/>
      <c r="H31" s="781"/>
      <c r="I31" s="781"/>
      <c r="J31" s="781"/>
      <c r="K31" s="781"/>
      <c r="L31" s="781"/>
      <c r="M31" s="781"/>
      <c r="N31" s="781"/>
      <c r="O31" s="781"/>
      <c r="P31" s="782"/>
      <c r="Q31" s="783">
        <v>18</v>
      </c>
      <c r="R31" s="784"/>
      <c r="S31" s="784"/>
      <c r="T31" s="784"/>
      <c r="U31" s="784"/>
      <c r="V31" s="784">
        <v>12</v>
      </c>
      <c r="W31" s="784"/>
      <c r="X31" s="784"/>
      <c r="Y31" s="784"/>
      <c r="Z31" s="784"/>
      <c r="AA31" s="784">
        <v>6</v>
      </c>
      <c r="AB31" s="784"/>
      <c r="AC31" s="784"/>
      <c r="AD31" s="784"/>
      <c r="AE31" s="785"/>
      <c r="AF31" s="786">
        <v>6</v>
      </c>
      <c r="AG31" s="787"/>
      <c r="AH31" s="787"/>
      <c r="AI31" s="787"/>
      <c r="AJ31" s="788"/>
      <c r="AK31" s="834">
        <v>12</v>
      </c>
      <c r="AL31" s="830"/>
      <c r="AM31" s="830"/>
      <c r="AN31" s="830"/>
      <c r="AO31" s="830"/>
      <c r="AP31" s="830">
        <v>30</v>
      </c>
      <c r="AQ31" s="830"/>
      <c r="AR31" s="830"/>
      <c r="AS31" s="830"/>
      <c r="AT31" s="830"/>
      <c r="AU31" s="830">
        <v>18</v>
      </c>
      <c r="AV31" s="830"/>
      <c r="AW31" s="830"/>
      <c r="AX31" s="830"/>
      <c r="AY31" s="830"/>
      <c r="AZ31" s="831" t="s">
        <v>555</v>
      </c>
      <c r="BA31" s="831"/>
      <c r="BB31" s="831"/>
      <c r="BC31" s="831"/>
      <c r="BD31" s="831"/>
      <c r="BE31" s="832" t="s">
        <v>390</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392</v>
      </c>
      <c r="C32" s="781"/>
      <c r="D32" s="781"/>
      <c r="E32" s="781"/>
      <c r="F32" s="781"/>
      <c r="G32" s="781"/>
      <c r="H32" s="781"/>
      <c r="I32" s="781"/>
      <c r="J32" s="781"/>
      <c r="K32" s="781"/>
      <c r="L32" s="781"/>
      <c r="M32" s="781"/>
      <c r="N32" s="781"/>
      <c r="O32" s="781"/>
      <c r="P32" s="782"/>
      <c r="Q32" s="783">
        <v>321</v>
      </c>
      <c r="R32" s="784"/>
      <c r="S32" s="784"/>
      <c r="T32" s="784"/>
      <c r="U32" s="784"/>
      <c r="V32" s="784">
        <v>289</v>
      </c>
      <c r="W32" s="784"/>
      <c r="X32" s="784"/>
      <c r="Y32" s="784"/>
      <c r="Z32" s="784"/>
      <c r="AA32" s="784">
        <v>31</v>
      </c>
      <c r="AB32" s="784"/>
      <c r="AC32" s="784"/>
      <c r="AD32" s="784"/>
      <c r="AE32" s="785"/>
      <c r="AF32" s="786">
        <v>31</v>
      </c>
      <c r="AG32" s="787"/>
      <c r="AH32" s="787"/>
      <c r="AI32" s="787"/>
      <c r="AJ32" s="788"/>
      <c r="AK32" s="834">
        <v>129</v>
      </c>
      <c r="AL32" s="830"/>
      <c r="AM32" s="830"/>
      <c r="AN32" s="830"/>
      <c r="AO32" s="830"/>
      <c r="AP32" s="830">
        <v>1616</v>
      </c>
      <c r="AQ32" s="830"/>
      <c r="AR32" s="830"/>
      <c r="AS32" s="830"/>
      <c r="AT32" s="830"/>
      <c r="AU32" s="830">
        <v>1144</v>
      </c>
      <c r="AV32" s="830"/>
      <c r="AW32" s="830"/>
      <c r="AX32" s="830"/>
      <c r="AY32" s="830"/>
      <c r="AZ32" s="831" t="s">
        <v>555</v>
      </c>
      <c r="BA32" s="831"/>
      <c r="BB32" s="831"/>
      <c r="BC32" s="831"/>
      <c r="BD32" s="831"/>
      <c r="BE32" s="832" t="s">
        <v>390</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393</v>
      </c>
      <c r="C33" s="781"/>
      <c r="D33" s="781"/>
      <c r="E33" s="781"/>
      <c r="F33" s="781"/>
      <c r="G33" s="781"/>
      <c r="H33" s="781"/>
      <c r="I33" s="781"/>
      <c r="J33" s="781"/>
      <c r="K33" s="781"/>
      <c r="L33" s="781"/>
      <c r="M33" s="781"/>
      <c r="N33" s="781"/>
      <c r="O33" s="781"/>
      <c r="P33" s="782"/>
      <c r="Q33" s="783">
        <v>129</v>
      </c>
      <c r="R33" s="784"/>
      <c r="S33" s="784"/>
      <c r="T33" s="784"/>
      <c r="U33" s="784"/>
      <c r="V33" s="784">
        <v>124</v>
      </c>
      <c r="W33" s="784"/>
      <c r="X33" s="784"/>
      <c r="Y33" s="784"/>
      <c r="Z33" s="784"/>
      <c r="AA33" s="784">
        <v>5</v>
      </c>
      <c r="AB33" s="784"/>
      <c r="AC33" s="784"/>
      <c r="AD33" s="784"/>
      <c r="AE33" s="785"/>
      <c r="AF33" s="786">
        <v>5</v>
      </c>
      <c r="AG33" s="787"/>
      <c r="AH33" s="787"/>
      <c r="AI33" s="787"/>
      <c r="AJ33" s="788"/>
      <c r="AK33" s="834">
        <v>40</v>
      </c>
      <c r="AL33" s="830"/>
      <c r="AM33" s="830"/>
      <c r="AN33" s="830"/>
      <c r="AO33" s="830"/>
      <c r="AP33" s="830">
        <v>487</v>
      </c>
      <c r="AQ33" s="830"/>
      <c r="AR33" s="830"/>
      <c r="AS33" s="830"/>
      <c r="AT33" s="830"/>
      <c r="AU33" s="830">
        <v>285</v>
      </c>
      <c r="AV33" s="830"/>
      <c r="AW33" s="830"/>
      <c r="AX33" s="830"/>
      <c r="AY33" s="830"/>
      <c r="AZ33" s="831" t="s">
        <v>555</v>
      </c>
      <c r="BA33" s="831"/>
      <c r="BB33" s="831"/>
      <c r="BC33" s="831"/>
      <c r="BD33" s="831"/>
      <c r="BE33" s="832" t="s">
        <v>390</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394</v>
      </c>
      <c r="C34" s="781"/>
      <c r="D34" s="781"/>
      <c r="E34" s="781"/>
      <c r="F34" s="781"/>
      <c r="G34" s="781"/>
      <c r="H34" s="781"/>
      <c r="I34" s="781"/>
      <c r="J34" s="781"/>
      <c r="K34" s="781"/>
      <c r="L34" s="781"/>
      <c r="M34" s="781"/>
      <c r="N34" s="781"/>
      <c r="O34" s="781"/>
      <c r="P34" s="782"/>
      <c r="Q34" s="783">
        <v>27</v>
      </c>
      <c r="R34" s="784"/>
      <c r="S34" s="784"/>
      <c r="T34" s="784"/>
      <c r="U34" s="784"/>
      <c r="V34" s="784">
        <v>27</v>
      </c>
      <c r="W34" s="784"/>
      <c r="X34" s="784"/>
      <c r="Y34" s="784"/>
      <c r="Z34" s="784"/>
      <c r="AA34" s="784">
        <v>0</v>
      </c>
      <c r="AB34" s="784"/>
      <c r="AC34" s="784"/>
      <c r="AD34" s="784"/>
      <c r="AE34" s="785"/>
      <c r="AF34" s="786">
        <v>0</v>
      </c>
      <c r="AG34" s="787"/>
      <c r="AH34" s="787"/>
      <c r="AI34" s="787"/>
      <c r="AJ34" s="788"/>
      <c r="AK34" s="834">
        <v>27</v>
      </c>
      <c r="AL34" s="830"/>
      <c r="AM34" s="830"/>
      <c r="AN34" s="830"/>
      <c r="AO34" s="830"/>
      <c r="AP34" s="830" t="s">
        <v>555</v>
      </c>
      <c r="AQ34" s="830"/>
      <c r="AR34" s="830"/>
      <c r="AS34" s="830"/>
      <c r="AT34" s="830"/>
      <c r="AU34" s="830" t="s">
        <v>555</v>
      </c>
      <c r="AV34" s="830"/>
      <c r="AW34" s="830"/>
      <c r="AX34" s="830"/>
      <c r="AY34" s="830"/>
      <c r="AZ34" s="831" t="s">
        <v>555</v>
      </c>
      <c r="BA34" s="831"/>
      <c r="BB34" s="831"/>
      <c r="BC34" s="831"/>
      <c r="BD34" s="831"/>
      <c r="BE34" s="832" t="s">
        <v>390</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375</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57</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399</v>
      </c>
      <c r="AV66" s="734"/>
      <c r="AW66" s="734"/>
      <c r="AX66" s="734"/>
      <c r="AY66" s="735"/>
      <c r="AZ66" s="733" t="s">
        <v>363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547</v>
      </c>
      <c r="C68" s="870"/>
      <c r="D68" s="870"/>
      <c r="E68" s="870"/>
      <c r="F68" s="870"/>
      <c r="G68" s="870"/>
      <c r="H68" s="870"/>
      <c r="I68" s="870"/>
      <c r="J68" s="870"/>
      <c r="K68" s="870"/>
      <c r="L68" s="870"/>
      <c r="M68" s="870"/>
      <c r="N68" s="870"/>
      <c r="O68" s="870"/>
      <c r="P68" s="871"/>
      <c r="Q68" s="872">
        <v>8960</v>
      </c>
      <c r="R68" s="866"/>
      <c r="S68" s="866"/>
      <c r="T68" s="866"/>
      <c r="U68" s="866"/>
      <c r="V68" s="866">
        <v>8014</v>
      </c>
      <c r="W68" s="866"/>
      <c r="X68" s="866"/>
      <c r="Y68" s="866"/>
      <c r="Z68" s="866"/>
      <c r="AA68" s="866">
        <v>946</v>
      </c>
      <c r="AB68" s="866"/>
      <c r="AC68" s="866"/>
      <c r="AD68" s="866"/>
      <c r="AE68" s="866"/>
      <c r="AF68" s="866">
        <v>946</v>
      </c>
      <c r="AG68" s="866"/>
      <c r="AH68" s="866"/>
      <c r="AI68" s="866"/>
      <c r="AJ68" s="866"/>
      <c r="AK68" s="866">
        <v>71</v>
      </c>
      <c r="AL68" s="866"/>
      <c r="AM68" s="866"/>
      <c r="AN68" s="866"/>
      <c r="AO68" s="866"/>
      <c r="AP68" s="866" t="s">
        <v>563</v>
      </c>
      <c r="AQ68" s="866"/>
      <c r="AR68" s="866"/>
      <c r="AS68" s="866"/>
      <c r="AT68" s="866"/>
      <c r="AU68" s="866" t="s">
        <v>563</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548</v>
      </c>
      <c r="C69" s="874"/>
      <c r="D69" s="874"/>
      <c r="E69" s="874"/>
      <c r="F69" s="874"/>
      <c r="G69" s="874"/>
      <c r="H69" s="874"/>
      <c r="I69" s="874"/>
      <c r="J69" s="874"/>
      <c r="K69" s="874"/>
      <c r="L69" s="874"/>
      <c r="M69" s="874"/>
      <c r="N69" s="874"/>
      <c r="O69" s="874"/>
      <c r="P69" s="875"/>
      <c r="Q69" s="876">
        <v>93</v>
      </c>
      <c r="R69" s="830"/>
      <c r="S69" s="830"/>
      <c r="T69" s="830"/>
      <c r="U69" s="830"/>
      <c r="V69" s="830">
        <v>83</v>
      </c>
      <c r="W69" s="830"/>
      <c r="X69" s="830"/>
      <c r="Y69" s="830"/>
      <c r="Z69" s="830"/>
      <c r="AA69" s="830">
        <v>10</v>
      </c>
      <c r="AB69" s="830"/>
      <c r="AC69" s="830"/>
      <c r="AD69" s="830"/>
      <c r="AE69" s="830"/>
      <c r="AF69" s="830">
        <v>10</v>
      </c>
      <c r="AG69" s="830"/>
      <c r="AH69" s="830"/>
      <c r="AI69" s="830"/>
      <c r="AJ69" s="830"/>
      <c r="AK69" s="830">
        <v>26</v>
      </c>
      <c r="AL69" s="830"/>
      <c r="AM69" s="830"/>
      <c r="AN69" s="830"/>
      <c r="AO69" s="830"/>
      <c r="AP69" s="830" t="s">
        <v>563</v>
      </c>
      <c r="AQ69" s="830"/>
      <c r="AR69" s="830"/>
      <c r="AS69" s="830"/>
      <c r="AT69" s="830"/>
      <c r="AU69" s="830" t="s">
        <v>563</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549</v>
      </c>
      <c r="C70" s="874"/>
      <c r="D70" s="874"/>
      <c r="E70" s="874"/>
      <c r="F70" s="874"/>
      <c r="G70" s="874"/>
      <c r="H70" s="874"/>
      <c r="I70" s="874"/>
      <c r="J70" s="874"/>
      <c r="K70" s="874"/>
      <c r="L70" s="874"/>
      <c r="M70" s="874"/>
      <c r="N70" s="874"/>
      <c r="O70" s="874"/>
      <c r="P70" s="875"/>
      <c r="Q70" s="876">
        <v>4065</v>
      </c>
      <c r="R70" s="830"/>
      <c r="S70" s="830"/>
      <c r="T70" s="830"/>
      <c r="U70" s="830"/>
      <c r="V70" s="830">
        <v>3931</v>
      </c>
      <c r="W70" s="830"/>
      <c r="X70" s="830"/>
      <c r="Y70" s="830"/>
      <c r="Z70" s="830"/>
      <c r="AA70" s="830">
        <v>135</v>
      </c>
      <c r="AB70" s="830"/>
      <c r="AC70" s="830"/>
      <c r="AD70" s="830"/>
      <c r="AE70" s="830"/>
      <c r="AF70" s="830">
        <v>135</v>
      </c>
      <c r="AG70" s="830"/>
      <c r="AH70" s="830"/>
      <c r="AI70" s="830"/>
      <c r="AJ70" s="830"/>
      <c r="AK70" s="830" t="s">
        <v>563</v>
      </c>
      <c r="AL70" s="830"/>
      <c r="AM70" s="830"/>
      <c r="AN70" s="830"/>
      <c r="AO70" s="830"/>
      <c r="AP70" s="830">
        <v>37</v>
      </c>
      <c r="AQ70" s="830"/>
      <c r="AR70" s="830"/>
      <c r="AS70" s="830"/>
      <c r="AT70" s="830"/>
      <c r="AU70" s="830">
        <v>37</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550</v>
      </c>
      <c r="C71" s="874"/>
      <c r="D71" s="874"/>
      <c r="E71" s="874"/>
      <c r="F71" s="874"/>
      <c r="G71" s="874"/>
      <c r="H71" s="874"/>
      <c r="I71" s="874"/>
      <c r="J71" s="874"/>
      <c r="K71" s="874"/>
      <c r="L71" s="874"/>
      <c r="M71" s="874"/>
      <c r="N71" s="874"/>
      <c r="O71" s="874"/>
      <c r="P71" s="875"/>
      <c r="Q71" s="876">
        <v>7731</v>
      </c>
      <c r="R71" s="830"/>
      <c r="S71" s="830"/>
      <c r="T71" s="830"/>
      <c r="U71" s="830"/>
      <c r="V71" s="830">
        <v>7457</v>
      </c>
      <c r="W71" s="830"/>
      <c r="X71" s="830"/>
      <c r="Y71" s="830"/>
      <c r="Z71" s="830"/>
      <c r="AA71" s="830">
        <v>274</v>
      </c>
      <c r="AB71" s="830"/>
      <c r="AC71" s="830"/>
      <c r="AD71" s="830"/>
      <c r="AE71" s="830"/>
      <c r="AF71" s="830">
        <v>274</v>
      </c>
      <c r="AG71" s="830"/>
      <c r="AH71" s="830"/>
      <c r="AI71" s="830"/>
      <c r="AJ71" s="830"/>
      <c r="AK71" s="830">
        <v>1182</v>
      </c>
      <c r="AL71" s="830"/>
      <c r="AM71" s="830"/>
      <c r="AN71" s="830"/>
      <c r="AO71" s="830"/>
      <c r="AP71" s="830" t="s">
        <v>563</v>
      </c>
      <c r="AQ71" s="830"/>
      <c r="AR71" s="830"/>
      <c r="AS71" s="830"/>
      <c r="AT71" s="830"/>
      <c r="AU71" s="830" t="s">
        <v>563</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551</v>
      </c>
      <c r="C72" s="874"/>
      <c r="D72" s="874"/>
      <c r="E72" s="874"/>
      <c r="F72" s="874"/>
      <c r="G72" s="874"/>
      <c r="H72" s="874"/>
      <c r="I72" s="874"/>
      <c r="J72" s="874"/>
      <c r="K72" s="874"/>
      <c r="L72" s="874"/>
      <c r="M72" s="874"/>
      <c r="N72" s="874"/>
      <c r="O72" s="874"/>
      <c r="P72" s="875"/>
      <c r="Q72" s="876">
        <v>204</v>
      </c>
      <c r="R72" s="830"/>
      <c r="S72" s="830"/>
      <c r="T72" s="830"/>
      <c r="U72" s="830"/>
      <c r="V72" s="830">
        <v>196</v>
      </c>
      <c r="W72" s="830"/>
      <c r="X72" s="830"/>
      <c r="Y72" s="830"/>
      <c r="Z72" s="830"/>
      <c r="AA72" s="830">
        <v>8</v>
      </c>
      <c r="AB72" s="830"/>
      <c r="AC72" s="830"/>
      <c r="AD72" s="830"/>
      <c r="AE72" s="830"/>
      <c r="AF72" s="830">
        <v>8</v>
      </c>
      <c r="AG72" s="830"/>
      <c r="AH72" s="830"/>
      <c r="AI72" s="830"/>
      <c r="AJ72" s="830"/>
      <c r="AK72" s="830">
        <v>6</v>
      </c>
      <c r="AL72" s="830"/>
      <c r="AM72" s="830"/>
      <c r="AN72" s="830"/>
      <c r="AO72" s="830"/>
      <c r="AP72" s="830" t="s">
        <v>562</v>
      </c>
      <c r="AQ72" s="830"/>
      <c r="AR72" s="830"/>
      <c r="AS72" s="830"/>
      <c r="AT72" s="830"/>
      <c r="AU72" s="830" t="s">
        <v>562</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552</v>
      </c>
      <c r="C73" s="874"/>
      <c r="D73" s="874"/>
      <c r="E73" s="874"/>
      <c r="F73" s="874"/>
      <c r="G73" s="874"/>
      <c r="H73" s="874"/>
      <c r="I73" s="874"/>
      <c r="J73" s="874"/>
      <c r="K73" s="874"/>
      <c r="L73" s="874"/>
      <c r="M73" s="874"/>
      <c r="N73" s="874"/>
      <c r="O73" s="874"/>
      <c r="P73" s="875"/>
      <c r="Q73" s="876">
        <v>167296</v>
      </c>
      <c r="R73" s="830"/>
      <c r="S73" s="830"/>
      <c r="T73" s="830"/>
      <c r="U73" s="830"/>
      <c r="V73" s="830">
        <v>163708</v>
      </c>
      <c r="W73" s="830"/>
      <c r="X73" s="830"/>
      <c r="Y73" s="830"/>
      <c r="Z73" s="830"/>
      <c r="AA73" s="830">
        <v>3589</v>
      </c>
      <c r="AB73" s="830"/>
      <c r="AC73" s="830"/>
      <c r="AD73" s="830"/>
      <c r="AE73" s="830"/>
      <c r="AF73" s="830">
        <v>3589</v>
      </c>
      <c r="AG73" s="830"/>
      <c r="AH73" s="830"/>
      <c r="AI73" s="830"/>
      <c r="AJ73" s="830"/>
      <c r="AK73" s="830" t="s">
        <v>562</v>
      </c>
      <c r="AL73" s="830"/>
      <c r="AM73" s="830"/>
      <c r="AN73" s="830"/>
      <c r="AO73" s="830"/>
      <c r="AP73" s="830" t="s">
        <v>562</v>
      </c>
      <c r="AQ73" s="830"/>
      <c r="AR73" s="830"/>
      <c r="AS73" s="830"/>
      <c r="AT73" s="830"/>
      <c r="AU73" s="830" t="s">
        <v>562</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375</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293</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293</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293</v>
      </c>
      <c r="DR109" s="893"/>
      <c r="DS109" s="893"/>
      <c r="DT109" s="893"/>
      <c r="DU109" s="894"/>
      <c r="DV109" s="892" t="s">
        <v>411</v>
      </c>
      <c r="DW109" s="893"/>
      <c r="DX109" s="893"/>
      <c r="DY109" s="893"/>
      <c r="DZ109" s="895"/>
    </row>
    <row r="110" spans="1:131" s="230"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301186</v>
      </c>
      <c r="AB110" s="900"/>
      <c r="AC110" s="900"/>
      <c r="AD110" s="900"/>
      <c r="AE110" s="901"/>
      <c r="AF110" s="902">
        <v>306107</v>
      </c>
      <c r="AG110" s="900"/>
      <c r="AH110" s="900"/>
      <c r="AI110" s="900"/>
      <c r="AJ110" s="901"/>
      <c r="AK110" s="902">
        <v>328989</v>
      </c>
      <c r="AL110" s="900"/>
      <c r="AM110" s="900"/>
      <c r="AN110" s="900"/>
      <c r="AO110" s="901"/>
      <c r="AP110" s="903">
        <v>16.600000000000001</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3653769</v>
      </c>
      <c r="BR110" s="931"/>
      <c r="BS110" s="931"/>
      <c r="BT110" s="931"/>
      <c r="BU110" s="931"/>
      <c r="BV110" s="931">
        <v>4029151</v>
      </c>
      <c r="BW110" s="931"/>
      <c r="BX110" s="931"/>
      <c r="BY110" s="931"/>
      <c r="BZ110" s="931"/>
      <c r="CA110" s="931">
        <v>4322472</v>
      </c>
      <c r="CB110" s="931"/>
      <c r="CC110" s="931"/>
      <c r="CD110" s="931"/>
      <c r="CE110" s="931"/>
      <c r="CF110" s="944">
        <v>217.5</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1994</v>
      </c>
      <c r="BR111" s="926"/>
      <c r="BS111" s="926"/>
      <c r="BT111" s="926"/>
      <c r="BU111" s="926"/>
      <c r="BV111" s="926">
        <v>3755</v>
      </c>
      <c r="BW111" s="926"/>
      <c r="BX111" s="926"/>
      <c r="BY111" s="926"/>
      <c r="BZ111" s="926"/>
      <c r="CA111" s="926">
        <v>3886</v>
      </c>
      <c r="CB111" s="926"/>
      <c r="CC111" s="926"/>
      <c r="CD111" s="926"/>
      <c r="CE111" s="926"/>
      <c r="CF111" s="920">
        <v>0.2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1773170</v>
      </c>
      <c r="BR112" s="926"/>
      <c r="BS112" s="926"/>
      <c r="BT112" s="926"/>
      <c r="BU112" s="926"/>
      <c r="BV112" s="926">
        <v>1550172</v>
      </c>
      <c r="BW112" s="926"/>
      <c r="BX112" s="926"/>
      <c r="BY112" s="926"/>
      <c r="BZ112" s="926"/>
      <c r="CA112" s="926">
        <v>1575242</v>
      </c>
      <c r="CB112" s="926"/>
      <c r="CC112" s="926"/>
      <c r="CD112" s="926"/>
      <c r="CE112" s="926"/>
      <c r="CF112" s="920">
        <v>79.3</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129065</v>
      </c>
      <c r="AB113" s="938"/>
      <c r="AC113" s="938"/>
      <c r="AD113" s="938"/>
      <c r="AE113" s="939"/>
      <c r="AF113" s="940">
        <v>122075</v>
      </c>
      <c r="AG113" s="938"/>
      <c r="AH113" s="938"/>
      <c r="AI113" s="938"/>
      <c r="AJ113" s="939"/>
      <c r="AK113" s="940">
        <v>142467</v>
      </c>
      <c r="AL113" s="938"/>
      <c r="AM113" s="938"/>
      <c r="AN113" s="938"/>
      <c r="AO113" s="939"/>
      <c r="AP113" s="941">
        <v>7.2</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2515</v>
      </c>
      <c r="BR113" s="926"/>
      <c r="BS113" s="926"/>
      <c r="BT113" s="926"/>
      <c r="BU113" s="926"/>
      <c r="BV113" s="926">
        <v>2321</v>
      </c>
      <c r="BW113" s="926"/>
      <c r="BX113" s="926"/>
      <c r="BY113" s="926"/>
      <c r="BZ113" s="926"/>
      <c r="CA113" s="926">
        <v>2174</v>
      </c>
      <c r="CB113" s="926"/>
      <c r="CC113" s="926"/>
      <c r="CD113" s="926"/>
      <c r="CE113" s="926"/>
      <c r="CF113" s="920">
        <v>0.1</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v>35</v>
      </c>
      <c r="AL114" s="959"/>
      <c r="AM114" s="959"/>
      <c r="AN114" s="959"/>
      <c r="AO114" s="960"/>
      <c r="AP114" s="962">
        <v>0</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369965</v>
      </c>
      <c r="BR114" s="926"/>
      <c r="BS114" s="926"/>
      <c r="BT114" s="926"/>
      <c r="BU114" s="926"/>
      <c r="BV114" s="926">
        <v>368617</v>
      </c>
      <c r="BW114" s="926"/>
      <c r="BX114" s="926"/>
      <c r="BY114" s="926"/>
      <c r="BZ114" s="926"/>
      <c r="CA114" s="926">
        <v>427626</v>
      </c>
      <c r="CB114" s="926"/>
      <c r="CC114" s="926"/>
      <c r="CD114" s="926"/>
      <c r="CE114" s="926"/>
      <c r="CF114" s="920">
        <v>21.5</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383</v>
      </c>
      <c r="AB115" s="938"/>
      <c r="AC115" s="938"/>
      <c r="AD115" s="938"/>
      <c r="AE115" s="939"/>
      <c r="AF115" s="940">
        <v>228</v>
      </c>
      <c r="AG115" s="938"/>
      <c r="AH115" s="938"/>
      <c r="AI115" s="938"/>
      <c r="AJ115" s="939"/>
      <c r="AK115" s="940">
        <v>309</v>
      </c>
      <c r="AL115" s="938"/>
      <c r="AM115" s="938"/>
      <c r="AN115" s="938"/>
      <c r="AO115" s="939"/>
      <c r="AP115" s="941">
        <v>0</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430634</v>
      </c>
      <c r="AB117" s="979"/>
      <c r="AC117" s="979"/>
      <c r="AD117" s="979"/>
      <c r="AE117" s="980"/>
      <c r="AF117" s="981">
        <v>428410</v>
      </c>
      <c r="AG117" s="979"/>
      <c r="AH117" s="979"/>
      <c r="AI117" s="979"/>
      <c r="AJ117" s="980"/>
      <c r="AK117" s="981">
        <v>471800</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293</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176</v>
      </c>
      <c r="BA119" s="251"/>
      <c r="BB119" s="251"/>
      <c r="BC119" s="251"/>
      <c r="BD119" s="251"/>
      <c r="BE119" s="251"/>
      <c r="BF119" s="251"/>
      <c r="BG119" s="251"/>
      <c r="BH119" s="251"/>
      <c r="BI119" s="251"/>
      <c r="BJ119" s="251"/>
      <c r="BK119" s="251"/>
      <c r="BL119" s="251"/>
      <c r="BM119" s="251"/>
      <c r="BN119" s="251"/>
      <c r="BO119" s="977" t="s">
        <v>441</v>
      </c>
      <c r="BP119" s="1005"/>
      <c r="BQ119" s="999">
        <v>5801413</v>
      </c>
      <c r="BR119" s="1000"/>
      <c r="BS119" s="1000"/>
      <c r="BT119" s="1000"/>
      <c r="BU119" s="1000"/>
      <c r="BV119" s="1000">
        <v>5954016</v>
      </c>
      <c r="BW119" s="1000"/>
      <c r="BX119" s="1000"/>
      <c r="BY119" s="1000"/>
      <c r="BZ119" s="1000"/>
      <c r="CA119" s="1000">
        <v>6331400</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1994</v>
      </c>
      <c r="DH119" s="986"/>
      <c r="DI119" s="986"/>
      <c r="DJ119" s="986"/>
      <c r="DK119" s="987"/>
      <c r="DL119" s="985">
        <v>3755</v>
      </c>
      <c r="DM119" s="986"/>
      <c r="DN119" s="986"/>
      <c r="DO119" s="986"/>
      <c r="DP119" s="987"/>
      <c r="DQ119" s="985">
        <v>3886</v>
      </c>
      <c r="DR119" s="986"/>
      <c r="DS119" s="986"/>
      <c r="DT119" s="986"/>
      <c r="DU119" s="987"/>
      <c r="DV119" s="988">
        <v>0.2</v>
      </c>
      <c r="DW119" s="989"/>
      <c r="DX119" s="989"/>
      <c r="DY119" s="989"/>
      <c r="DZ119" s="990"/>
    </row>
    <row r="120" spans="1:130" s="230"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4055404</v>
      </c>
      <c r="BR120" s="931"/>
      <c r="BS120" s="931"/>
      <c r="BT120" s="931"/>
      <c r="BU120" s="931"/>
      <c r="BV120" s="931">
        <v>4260980</v>
      </c>
      <c r="BW120" s="931"/>
      <c r="BX120" s="931"/>
      <c r="BY120" s="931"/>
      <c r="BZ120" s="931"/>
      <c r="CA120" s="931">
        <v>4453956</v>
      </c>
      <c r="CB120" s="931"/>
      <c r="CC120" s="931"/>
      <c r="CD120" s="931"/>
      <c r="CE120" s="931"/>
      <c r="CF120" s="944">
        <v>224.1</v>
      </c>
      <c r="CG120" s="945"/>
      <c r="CH120" s="945"/>
      <c r="CI120" s="945"/>
      <c r="CJ120" s="945"/>
      <c r="CK120" s="1006" t="s">
        <v>445</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1254671</v>
      </c>
      <c r="DH120" s="931"/>
      <c r="DI120" s="931"/>
      <c r="DJ120" s="931"/>
      <c r="DK120" s="931"/>
      <c r="DL120" s="931">
        <v>1089119</v>
      </c>
      <c r="DM120" s="931"/>
      <c r="DN120" s="931"/>
      <c r="DO120" s="931"/>
      <c r="DP120" s="931"/>
      <c r="DQ120" s="931">
        <v>1144320</v>
      </c>
      <c r="DR120" s="931"/>
      <c r="DS120" s="931"/>
      <c r="DT120" s="931"/>
      <c r="DU120" s="931"/>
      <c r="DV120" s="932">
        <v>57.6</v>
      </c>
      <c r="DW120" s="932"/>
      <c r="DX120" s="932"/>
      <c r="DY120" s="932"/>
      <c r="DZ120" s="933"/>
    </row>
    <row r="121" spans="1:130" s="230"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309289</v>
      </c>
      <c r="DH121" s="926"/>
      <c r="DI121" s="926"/>
      <c r="DJ121" s="926"/>
      <c r="DK121" s="926"/>
      <c r="DL121" s="926">
        <v>292841</v>
      </c>
      <c r="DM121" s="926"/>
      <c r="DN121" s="926"/>
      <c r="DO121" s="926"/>
      <c r="DP121" s="926"/>
      <c r="DQ121" s="926">
        <v>285189</v>
      </c>
      <c r="DR121" s="926"/>
      <c r="DS121" s="926"/>
      <c r="DT121" s="926"/>
      <c r="DU121" s="926"/>
      <c r="DV121" s="927">
        <v>14.4</v>
      </c>
      <c r="DW121" s="927"/>
      <c r="DX121" s="927"/>
      <c r="DY121" s="927"/>
      <c r="DZ121" s="928"/>
    </row>
    <row r="122" spans="1:130" s="230"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3059190</v>
      </c>
      <c r="BR122" s="1000"/>
      <c r="BS122" s="1000"/>
      <c r="BT122" s="1000"/>
      <c r="BU122" s="1000"/>
      <c r="BV122" s="1000">
        <v>4136710</v>
      </c>
      <c r="BW122" s="1000"/>
      <c r="BX122" s="1000"/>
      <c r="BY122" s="1000"/>
      <c r="BZ122" s="1000"/>
      <c r="CA122" s="1000">
        <v>3554308</v>
      </c>
      <c r="CB122" s="1000"/>
      <c r="CC122" s="1000"/>
      <c r="CD122" s="1000"/>
      <c r="CE122" s="1000"/>
      <c r="CF122" s="1017">
        <v>178.9</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v>168401</v>
      </c>
      <c r="DH122" s="926"/>
      <c r="DI122" s="926"/>
      <c r="DJ122" s="926"/>
      <c r="DK122" s="926"/>
      <c r="DL122" s="926">
        <v>136476</v>
      </c>
      <c r="DM122" s="926"/>
      <c r="DN122" s="926"/>
      <c r="DO122" s="926"/>
      <c r="DP122" s="926"/>
      <c r="DQ122" s="926">
        <v>119864</v>
      </c>
      <c r="DR122" s="926"/>
      <c r="DS122" s="926"/>
      <c r="DT122" s="926"/>
      <c r="DU122" s="926"/>
      <c r="DV122" s="927">
        <v>6</v>
      </c>
      <c r="DW122" s="927"/>
      <c r="DX122" s="927"/>
      <c r="DY122" s="927"/>
      <c r="DZ122" s="928"/>
    </row>
    <row r="123" spans="1:130" s="230"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176</v>
      </c>
      <c r="BA123" s="251"/>
      <c r="BB123" s="251"/>
      <c r="BC123" s="251"/>
      <c r="BD123" s="251"/>
      <c r="BE123" s="251"/>
      <c r="BF123" s="251"/>
      <c r="BG123" s="251"/>
      <c r="BH123" s="251"/>
      <c r="BI123" s="251"/>
      <c r="BJ123" s="251"/>
      <c r="BK123" s="251"/>
      <c r="BL123" s="251"/>
      <c r="BM123" s="251"/>
      <c r="BN123" s="251"/>
      <c r="BO123" s="977" t="s">
        <v>449</v>
      </c>
      <c r="BP123" s="1005"/>
      <c r="BQ123" s="1063">
        <v>7114594</v>
      </c>
      <c r="BR123" s="1064"/>
      <c r="BS123" s="1064"/>
      <c r="BT123" s="1064"/>
      <c r="BU123" s="1064"/>
      <c r="BV123" s="1064">
        <v>8397690</v>
      </c>
      <c r="BW123" s="1064"/>
      <c r="BX123" s="1064"/>
      <c r="BY123" s="1064"/>
      <c r="BZ123" s="1064"/>
      <c r="CA123" s="1064">
        <v>8008264</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v>40809</v>
      </c>
      <c r="DH123" s="959"/>
      <c r="DI123" s="959"/>
      <c r="DJ123" s="959"/>
      <c r="DK123" s="960"/>
      <c r="DL123" s="961">
        <v>31736</v>
      </c>
      <c r="DM123" s="959"/>
      <c r="DN123" s="959"/>
      <c r="DO123" s="959"/>
      <c r="DP123" s="960"/>
      <c r="DQ123" s="961">
        <v>25869</v>
      </c>
      <c r="DR123" s="959"/>
      <c r="DS123" s="959"/>
      <c r="DT123" s="959"/>
      <c r="DU123" s="960"/>
      <c r="DV123" s="962">
        <v>1.3</v>
      </c>
      <c r="DW123" s="963"/>
      <c r="DX123" s="963"/>
      <c r="DY123" s="963"/>
      <c r="DZ123" s="964"/>
    </row>
    <row r="124" spans="1:130" s="230"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383</v>
      </c>
      <c r="AB127" s="959"/>
      <c r="AC127" s="959"/>
      <c r="AD127" s="959"/>
      <c r="AE127" s="960"/>
      <c r="AF127" s="961">
        <v>228</v>
      </c>
      <c r="AG127" s="959"/>
      <c r="AH127" s="959"/>
      <c r="AI127" s="959"/>
      <c r="AJ127" s="960"/>
      <c r="AK127" s="961">
        <v>309</v>
      </c>
      <c r="AL127" s="959"/>
      <c r="AM127" s="959"/>
      <c r="AN127" s="959"/>
      <c r="AO127" s="960"/>
      <c r="AP127" s="962">
        <v>0</v>
      </c>
      <c r="AQ127" s="963"/>
      <c r="AR127" s="963"/>
      <c r="AS127" s="963"/>
      <c r="AT127" s="964"/>
      <c r="AU127" s="232"/>
      <c r="AV127" s="232"/>
      <c r="AW127" s="232"/>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36454</v>
      </c>
      <c r="AB128" s="1046"/>
      <c r="AC128" s="1046"/>
      <c r="AD128" s="1046"/>
      <c r="AE128" s="1047"/>
      <c r="AF128" s="1048">
        <v>36665</v>
      </c>
      <c r="AG128" s="1046"/>
      <c r="AH128" s="1046"/>
      <c r="AI128" s="1046"/>
      <c r="AJ128" s="1047"/>
      <c r="AK128" s="1048">
        <v>39139</v>
      </c>
      <c r="AL128" s="1046"/>
      <c r="AM128" s="1046"/>
      <c r="AN128" s="1046"/>
      <c r="AO128" s="1047"/>
      <c r="AP128" s="1049"/>
      <c r="AQ128" s="1050"/>
      <c r="AR128" s="1050"/>
      <c r="AS128" s="1050"/>
      <c r="AT128" s="1051"/>
      <c r="AU128" s="232"/>
      <c r="AV128" s="232"/>
      <c r="AW128" s="232"/>
      <c r="AX128" s="896" t="s">
        <v>463</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2284417</v>
      </c>
      <c r="AB129" s="959"/>
      <c r="AC129" s="959"/>
      <c r="AD129" s="959"/>
      <c r="AE129" s="960"/>
      <c r="AF129" s="961">
        <v>2221314</v>
      </c>
      <c r="AG129" s="959"/>
      <c r="AH129" s="959"/>
      <c r="AI129" s="959"/>
      <c r="AJ129" s="960"/>
      <c r="AK129" s="961">
        <v>2255523</v>
      </c>
      <c r="AL129" s="959"/>
      <c r="AM129" s="959"/>
      <c r="AN129" s="959"/>
      <c r="AO129" s="960"/>
      <c r="AP129" s="1073"/>
      <c r="AQ129" s="1074"/>
      <c r="AR129" s="1074"/>
      <c r="AS129" s="1074"/>
      <c r="AT129" s="1075"/>
      <c r="AU129" s="233"/>
      <c r="AV129" s="233"/>
      <c r="AW129" s="233"/>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275718</v>
      </c>
      <c r="AB130" s="959"/>
      <c r="AC130" s="959"/>
      <c r="AD130" s="959"/>
      <c r="AE130" s="960"/>
      <c r="AF130" s="961">
        <v>260201</v>
      </c>
      <c r="AG130" s="959"/>
      <c r="AH130" s="959"/>
      <c r="AI130" s="959"/>
      <c r="AJ130" s="960"/>
      <c r="AK130" s="961">
        <v>268239</v>
      </c>
      <c r="AL130" s="959"/>
      <c r="AM130" s="959"/>
      <c r="AN130" s="959"/>
      <c r="AO130" s="960"/>
      <c r="AP130" s="1073"/>
      <c r="AQ130" s="1074"/>
      <c r="AR130" s="1074"/>
      <c r="AS130" s="1074"/>
      <c r="AT130" s="1075"/>
      <c r="AU130" s="233"/>
      <c r="AV130" s="233"/>
      <c r="AW130" s="233"/>
      <c r="AX130" s="1065" t="s">
        <v>469</v>
      </c>
      <c r="AY130" s="923"/>
      <c r="AZ130" s="923"/>
      <c r="BA130" s="923"/>
      <c r="BB130" s="923"/>
      <c r="BC130" s="923"/>
      <c r="BD130" s="923"/>
      <c r="BE130" s="924"/>
      <c r="BF130" s="1101">
        <v>6.9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2008699</v>
      </c>
      <c r="AB131" s="986"/>
      <c r="AC131" s="986"/>
      <c r="AD131" s="986"/>
      <c r="AE131" s="987"/>
      <c r="AF131" s="985">
        <v>1961113</v>
      </c>
      <c r="AG131" s="986"/>
      <c r="AH131" s="986"/>
      <c r="AI131" s="986"/>
      <c r="AJ131" s="987"/>
      <c r="AK131" s="985">
        <v>1987284</v>
      </c>
      <c r="AL131" s="986"/>
      <c r="AM131" s="986"/>
      <c r="AN131" s="986"/>
      <c r="AO131" s="987"/>
      <c r="AP131" s="1110"/>
      <c r="AQ131" s="1111"/>
      <c r="AR131" s="1111"/>
      <c r="AS131" s="1111"/>
      <c r="AT131" s="1112"/>
      <c r="AU131" s="233"/>
      <c r="AV131" s="233"/>
      <c r="AW131" s="233"/>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5.8974490450000001</v>
      </c>
      <c r="AB132" s="1097"/>
      <c r="AC132" s="1097"/>
      <c r="AD132" s="1097"/>
      <c r="AE132" s="1098"/>
      <c r="AF132" s="1099">
        <v>6.7076196020000003</v>
      </c>
      <c r="AG132" s="1097"/>
      <c r="AH132" s="1097"/>
      <c r="AI132" s="1097"/>
      <c r="AJ132" s="1098"/>
      <c r="AK132" s="1099">
        <v>8.2737238830000006</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6.6</v>
      </c>
      <c r="AB133" s="1080"/>
      <c r="AC133" s="1080"/>
      <c r="AD133" s="1080"/>
      <c r="AE133" s="1081"/>
      <c r="AF133" s="1079">
        <v>6.4</v>
      </c>
      <c r="AG133" s="1080"/>
      <c r="AH133" s="1080"/>
      <c r="AI133" s="1080"/>
      <c r="AJ133" s="1081"/>
      <c r="AK133" s="1079">
        <v>6.9</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scMBLLty+QD0Gx04KEHe8/2wnB5R/B52BdnqxLevD1AlQiPWDQGlASFdmLs4pDecnrBieX+0vQ1ay5ghCugRA==" saltValue="kOYpftBn1kgM4k7GpAc1O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esHqOnl/1oXdUOPVVxNe0rx+Y+/7V/TYJLXDfNF8ML0Fiz8Kv0qeWCJQoWqReGO4dO3H0ui3/MT+ZNHgANZ81g==" saltValue="3MjVxD9jUHRGmu254i6T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3POwLOdLITUDjdGj6tX3AXPrcZ29JciXKForaiMN9CFQO8HKgSx296tWxLKA6E+fPUOzGGEwa6FmFw1KeOLRw==" saltValue="igJrCAKl1sbgc+XeO/Wy9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0" zoomScaleSheetLayoutView="5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483</v>
      </c>
      <c r="AL9" s="1117"/>
      <c r="AM9" s="1117"/>
      <c r="AN9" s="1118"/>
      <c r="AO9" s="281">
        <v>662638</v>
      </c>
      <c r="AP9" s="281">
        <v>166701</v>
      </c>
      <c r="AQ9" s="282">
        <v>217348</v>
      </c>
      <c r="AR9" s="283">
        <v>-23.3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484</v>
      </c>
      <c r="AL10" s="1117"/>
      <c r="AM10" s="1117"/>
      <c r="AN10" s="1118"/>
      <c r="AO10" s="284">
        <v>139484</v>
      </c>
      <c r="AP10" s="284">
        <v>35090</v>
      </c>
      <c r="AQ10" s="285">
        <v>32038</v>
      </c>
      <c r="AR10" s="286">
        <v>9.5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485</v>
      </c>
      <c r="AL11" s="1117"/>
      <c r="AM11" s="1117"/>
      <c r="AN11" s="1118"/>
      <c r="AO11" s="284" t="s">
        <v>486</v>
      </c>
      <c r="AP11" s="284" t="s">
        <v>486</v>
      </c>
      <c r="AQ11" s="285">
        <v>835</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487</v>
      </c>
      <c r="AL12" s="1117"/>
      <c r="AM12" s="1117"/>
      <c r="AN12" s="1118"/>
      <c r="AO12" s="284" t="s">
        <v>486</v>
      </c>
      <c r="AP12" s="284" t="s">
        <v>486</v>
      </c>
      <c r="AQ12" s="285" t="s">
        <v>486</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488</v>
      </c>
      <c r="AL13" s="1117"/>
      <c r="AM13" s="1117"/>
      <c r="AN13" s="1118"/>
      <c r="AO13" s="284">
        <v>674</v>
      </c>
      <c r="AP13" s="284">
        <v>170</v>
      </c>
      <c r="AQ13" s="285">
        <v>7824</v>
      </c>
      <c r="AR13" s="286">
        <v>-97.8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489</v>
      </c>
      <c r="AL14" s="1117"/>
      <c r="AM14" s="1117"/>
      <c r="AN14" s="1118"/>
      <c r="AO14" s="284">
        <v>8522</v>
      </c>
      <c r="AP14" s="284">
        <v>2144</v>
      </c>
      <c r="AQ14" s="285">
        <v>4511</v>
      </c>
      <c r="AR14" s="286">
        <v>-52.5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490</v>
      </c>
      <c r="AL15" s="1120"/>
      <c r="AM15" s="1120"/>
      <c r="AN15" s="1121"/>
      <c r="AO15" s="284">
        <v>-41237</v>
      </c>
      <c r="AP15" s="284">
        <v>-10374</v>
      </c>
      <c r="AQ15" s="285">
        <v>-13520</v>
      </c>
      <c r="AR15" s="286">
        <v>-23.3</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176</v>
      </c>
      <c r="AL16" s="1120"/>
      <c r="AM16" s="1120"/>
      <c r="AN16" s="1121"/>
      <c r="AO16" s="284">
        <v>770081</v>
      </c>
      <c r="AP16" s="284">
        <v>193731</v>
      </c>
      <c r="AQ16" s="285">
        <v>249036</v>
      </c>
      <c r="AR16" s="286">
        <v>-22.2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495</v>
      </c>
      <c r="AL21" s="1123"/>
      <c r="AM21" s="1123"/>
      <c r="AN21" s="1124"/>
      <c r="AO21" s="297">
        <v>15.6</v>
      </c>
      <c r="AP21" s="298">
        <v>21</v>
      </c>
      <c r="AQ21" s="299">
        <v>-5.4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496</v>
      </c>
      <c r="AL22" s="1123"/>
      <c r="AM22" s="1123"/>
      <c r="AN22" s="1124"/>
      <c r="AO22" s="302">
        <v>91.5</v>
      </c>
      <c r="AP22" s="303">
        <v>95.5</v>
      </c>
      <c r="AQ22" s="304">
        <v>-4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500</v>
      </c>
      <c r="AL32" s="1131"/>
      <c r="AM32" s="1131"/>
      <c r="AN32" s="1132"/>
      <c r="AO32" s="312">
        <v>328989</v>
      </c>
      <c r="AP32" s="312">
        <v>82765</v>
      </c>
      <c r="AQ32" s="313">
        <v>141939</v>
      </c>
      <c r="AR32" s="314">
        <v>-41.7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501</v>
      </c>
      <c r="AL33" s="1131"/>
      <c r="AM33" s="1131"/>
      <c r="AN33" s="1132"/>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502</v>
      </c>
      <c r="AL34" s="1131"/>
      <c r="AM34" s="1131"/>
      <c r="AN34" s="1132"/>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503</v>
      </c>
      <c r="AL35" s="1131"/>
      <c r="AM35" s="1131"/>
      <c r="AN35" s="1132"/>
      <c r="AO35" s="312">
        <v>142467</v>
      </c>
      <c r="AP35" s="312">
        <v>35841</v>
      </c>
      <c r="AQ35" s="313">
        <v>33103</v>
      </c>
      <c r="AR35" s="314">
        <v>8.3000000000000007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504</v>
      </c>
      <c r="AL36" s="1131"/>
      <c r="AM36" s="1131"/>
      <c r="AN36" s="1132"/>
      <c r="AO36" s="312">
        <v>35</v>
      </c>
      <c r="AP36" s="312">
        <v>9</v>
      </c>
      <c r="AQ36" s="313">
        <v>3141</v>
      </c>
      <c r="AR36" s="314">
        <v>-99.7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505</v>
      </c>
      <c r="AL37" s="1131"/>
      <c r="AM37" s="1131"/>
      <c r="AN37" s="1132"/>
      <c r="AO37" s="312">
        <v>309</v>
      </c>
      <c r="AP37" s="312">
        <v>78</v>
      </c>
      <c r="AQ37" s="313">
        <v>429</v>
      </c>
      <c r="AR37" s="314">
        <v>-81.8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506</v>
      </c>
      <c r="AL38" s="1134"/>
      <c r="AM38" s="1134"/>
      <c r="AN38" s="1135"/>
      <c r="AO38" s="315" t="s">
        <v>486</v>
      </c>
      <c r="AP38" s="315" t="s">
        <v>486</v>
      </c>
      <c r="AQ38" s="316">
        <v>16</v>
      </c>
      <c r="AR38" s="304" t="s">
        <v>486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507</v>
      </c>
      <c r="AL39" s="1134"/>
      <c r="AM39" s="1134"/>
      <c r="AN39" s="1135"/>
      <c r="AO39" s="312">
        <v>-39139</v>
      </c>
      <c r="AP39" s="312">
        <v>-9846</v>
      </c>
      <c r="AQ39" s="313">
        <v>-2776</v>
      </c>
      <c r="AR39" s="314">
        <v>254.7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508</v>
      </c>
      <c r="AL40" s="1131"/>
      <c r="AM40" s="1131"/>
      <c r="AN40" s="1132"/>
      <c r="AO40" s="312">
        <v>-268239</v>
      </c>
      <c r="AP40" s="312">
        <v>-67482</v>
      </c>
      <c r="AQ40" s="313">
        <v>-127875</v>
      </c>
      <c r="AR40" s="314">
        <v>-47.2</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286</v>
      </c>
      <c r="AL41" s="1137"/>
      <c r="AM41" s="1137"/>
      <c r="AN41" s="1138"/>
      <c r="AO41" s="312">
        <v>164422</v>
      </c>
      <c r="AP41" s="312">
        <v>41364</v>
      </c>
      <c r="AQ41" s="313">
        <v>47977</v>
      </c>
      <c r="AR41" s="314">
        <v>-13.8</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478</v>
      </c>
      <c r="AN49" s="1127" t="s">
        <v>511</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646710</v>
      </c>
      <c r="AN51" s="334">
        <v>153249</v>
      </c>
      <c r="AO51" s="335">
        <v>27.8</v>
      </c>
      <c r="AP51" s="336">
        <v>264232</v>
      </c>
      <c r="AQ51" s="337">
        <v>15.8</v>
      </c>
      <c r="AR51" s="338">
        <v>12</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272723</v>
      </c>
      <c r="AN52" s="342">
        <v>64626</v>
      </c>
      <c r="AO52" s="343">
        <v>75.2</v>
      </c>
      <c r="AP52" s="344">
        <v>133959</v>
      </c>
      <c r="AQ52" s="345">
        <v>13.9</v>
      </c>
      <c r="AR52" s="346">
        <v>61.3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506396</v>
      </c>
      <c r="AN53" s="334">
        <v>121438</v>
      </c>
      <c r="AO53" s="335">
        <v>-20.8</v>
      </c>
      <c r="AP53" s="336">
        <v>263613</v>
      </c>
      <c r="AQ53" s="337">
        <v>-0.2</v>
      </c>
      <c r="AR53" s="338">
        <v>-20.6</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242533</v>
      </c>
      <c r="AN54" s="342">
        <v>58161</v>
      </c>
      <c r="AO54" s="343">
        <v>-10</v>
      </c>
      <c r="AP54" s="344">
        <v>128823</v>
      </c>
      <c r="AQ54" s="345">
        <v>-3.8</v>
      </c>
      <c r="AR54" s="346">
        <v>-6.2</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494721</v>
      </c>
      <c r="AN55" s="334">
        <v>120517</v>
      </c>
      <c r="AO55" s="335">
        <v>-0.8</v>
      </c>
      <c r="AP55" s="336">
        <v>330026</v>
      </c>
      <c r="AQ55" s="337">
        <v>25.2</v>
      </c>
      <c r="AR55" s="338">
        <v>-26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224165</v>
      </c>
      <c r="AN56" s="342">
        <v>54608</v>
      </c>
      <c r="AO56" s="343">
        <v>-6.1</v>
      </c>
      <c r="AP56" s="344">
        <v>141075</v>
      </c>
      <c r="AQ56" s="345">
        <v>9.5</v>
      </c>
      <c r="AR56" s="346">
        <v>-15.6</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745779</v>
      </c>
      <c r="AN57" s="334">
        <v>185195</v>
      </c>
      <c r="AO57" s="335">
        <v>53.7</v>
      </c>
      <c r="AP57" s="336">
        <v>278179</v>
      </c>
      <c r="AQ57" s="337">
        <v>-15.7</v>
      </c>
      <c r="AR57" s="338">
        <v>69.400000000000006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438285</v>
      </c>
      <c r="AN58" s="342">
        <v>108837</v>
      </c>
      <c r="AO58" s="343">
        <v>99.3</v>
      </c>
      <c r="AP58" s="344">
        <v>122182</v>
      </c>
      <c r="AQ58" s="345">
        <v>-13.4</v>
      </c>
      <c r="AR58" s="346">
        <v>112.7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822505</v>
      </c>
      <c r="AN59" s="334">
        <v>206919</v>
      </c>
      <c r="AO59" s="335">
        <v>11.7</v>
      </c>
      <c r="AP59" s="336">
        <v>283153</v>
      </c>
      <c r="AQ59" s="337">
        <v>1.8</v>
      </c>
      <c r="AR59" s="338">
        <v>9.9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48257</v>
      </c>
      <c r="AN60" s="342">
        <v>12140</v>
      </c>
      <c r="AO60" s="343">
        <v>-88.8</v>
      </c>
      <c r="AP60" s="344">
        <v>127593</v>
      </c>
      <c r="AQ60" s="345">
        <v>4.4000000000000004</v>
      </c>
      <c r="AR60" s="346">
        <v>-93.2</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643222</v>
      </c>
      <c r="AN61" s="349">
        <v>157464</v>
      </c>
      <c r="AO61" s="350">
        <v>14.3</v>
      </c>
      <c r="AP61" s="351">
        <v>283841</v>
      </c>
      <c r="AQ61" s="352">
        <v>5.4</v>
      </c>
      <c r="AR61" s="338">
        <v>8.9</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245193</v>
      </c>
      <c r="AN62" s="342">
        <v>59674</v>
      </c>
      <c r="AO62" s="343">
        <v>13.9</v>
      </c>
      <c r="AP62" s="344">
        <v>130726</v>
      </c>
      <c r="AQ62" s="345">
        <v>2.1</v>
      </c>
      <c r="AR62" s="346">
        <v>11.8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4Oi4VNIIujLbm0Z+rzuJiVBjT1UfLRsu9Frc7kBRLBOlW0mFC/NklMBtQJ0VmKn8Rq7uSMrfgjpbcpkXyk5ndA==" saltValue="4qTa+9RreedRM5+bo2aXV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0" spans="125:125" ht="13.5" hidden="1" customHeight="1" x14ac:dyDescent="0.2"/>
    <row r="121" spans="125:125" ht="13.5" hidden="1" customHeight="1" x14ac:dyDescent="0.2">
      <c r="DU121" s="259"/>
    </row>
  </sheetData>
  <sheetProtection algorithmName="SHA-512" hashValue="DszJUxhiy7qkf0BgGMzK4myS3lt6J4s7hw/v7EfFrOubdm1TLAVjNL7upkV3NPGqyjhC+U9NrogPMtnoo/nhAA==" saltValue="xbolcwu84hXQuNTbhgff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ArVMGb20rKQv7gCZHFlhfpqu8IJXbTUwT7hzg+em92dBPG6V8YscbftqElOGBd7+5K2pjkUUA45Ti6Odxe7hEw==" saltValue="fZNGmggQLVqynSUxwIvB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64.75</v>
      </c>
      <c r="G47" s="12">
        <v>60.42</v>
      </c>
      <c r="H47" s="12">
        <v>60.27</v>
      </c>
      <c r="I47" s="12">
        <v>63.21</v>
      </c>
      <c r="J47" s="13">
        <v>67.22</v>
      </c>
    </row>
    <row r="48" spans="2:10" ht="57.75" customHeight="1" x14ac:dyDescent="0.2">
      <c r="B48" s="14"/>
      <c r="C48" s="1141" t="s">
        <v>4</v>
      </c>
      <c r="D48" s="1141"/>
      <c r="E48" s="1142"/>
      <c r="F48" s="15">
        <v>9.98</v>
      </c>
      <c r="G48" s="16">
        <v>9.6300000000000008</v>
      </c>
      <c r="H48" s="16">
        <v>9.33</v>
      </c>
      <c r="I48" s="16">
        <v>9.93</v>
      </c>
      <c r="J48" s="17">
        <v>9.18</v>
      </c>
    </row>
    <row r="49" spans="2:10" ht="57.75" customHeight="1" thickBot="1" x14ac:dyDescent="0.25">
      <c r="B49" s="18"/>
      <c r="C49" s="1143" t="s">
        <v>5</v>
      </c>
      <c r="D49" s="1143"/>
      <c r="E49" s="1144"/>
      <c r="F49" s="19" t="s">
        <v>530</v>
      </c>
      <c r="G49" s="20" t="s">
        <v>531</v>
      </c>
      <c r="H49" s="20">
        <v>4.95</v>
      </c>
      <c r="I49" s="20">
        <v>1.56</v>
      </c>
      <c r="J49" s="21">
        <v>4.37</v>
      </c>
    </row>
    <row r="50" spans="2:10" ht="13.2" x14ac:dyDescent="0.2"/>
  </sheetData>
  <sheetProtection algorithmName="SHA-512" hashValue="IFHf6TLpSgjQebfuWaAE1C9DfKUxmDmcpNsQtEV4bC2Yi+pQnVugWgKf0eeTU7ZUVa3RJplSm8aTFik4LL1EAA==" saltValue="M3JGu6hLlEhyP0HajRaB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及川脩</cp:lastModifiedBy>
  <cp:lastPrinted>2025-03-17T01:17:43Z</cp:lastPrinted>
  <dcterms:created xsi:type="dcterms:W3CDTF">2025-02-19T00:37:20Z</dcterms:created>
  <dcterms:modified xsi:type="dcterms:W3CDTF">2025-10-01T02:25:05Z</dcterms:modified>
  <cp:category/>
</cp:coreProperties>
</file>