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6\01 R5年度版（R4決算）\03 財政状況資料集作成（2回目）\05 公表\02 1回目＋2回目\"/>
    </mc:Choice>
  </mc:AlternateContent>
  <bookViews>
    <workbookView xWindow="0" yWindow="0" windowWidth="28800" windowHeight="11976" tabRatio="70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<sst xmlns="http://schemas.openxmlformats.org/spreadsheetml/2006/main" count="1164" uniqueCount="601">
  <si>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</si>
  <si>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</si>
  <si>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</si>
  <si>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</si>
  <si>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</si>
  <si>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</si>
  <si>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</si>
  <si>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</si>
  <si>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</si>
  <si>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</si>
  <si>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</si>
  <si>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</si>
  <si>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</si>
  <si>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</si>
  <si>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</si>
  <si>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</si>
  <si>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</si>
  <si>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</si>
  <si>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</si>
  <si>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</si>
  <si>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</si>
  <si>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</si>
  <si>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</si>
  <si>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</si>
  <si>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</si>
  <si>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</si>
  <si>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</si>
  <si>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</si>
  <si>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</si>
  <si>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</si>
  <si>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</si>
  <si>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</si>
  <si>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</si>
  <si>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</si>
  <si>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</si>
  <si>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</si>
  <si>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</si>
  <si>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</si>
  <si>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</si>
  <si>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</si>
  <si>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</si>
  <si>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</si>
  <si>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</si>
  <si>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</si>
  <si>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</si>
  <si>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</si>
  <si>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</si>
  <si>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</si>
  <si>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</si>
  <si>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</si>
  <si>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</si>
  <si>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</si>
  <si>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</si>
  <si>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</si>
  <si>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</si>
  <si>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</si>
  <si>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</si>
  <si>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</si>
  <si>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</si>
  <si>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</si>
  <si>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</si>
  <si>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</si>
  <si>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</si>
  <si>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</si>
  <si>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</si>
  <si>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</si>
  <si>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</si>
  <si>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</si>
  <si>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</si>
  <si>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</si>
  <si>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</si>
  <si>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</si>
  <si>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</si>
  <si>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</si>
  <si>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</si>
  <si>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</si>
  <si>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</si>
  <si>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</si>
  <si>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</si>
  <si>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</si>
  <si>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</si>
  <si>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</si>
  <si>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</si>
  <si>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</si>
  <si>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</si>
  <si>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</si>
  <si>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</si>
  <si>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</si>
  <si>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</si>
  <si>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</si>
  <si>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</si>
  <si>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</si>
  <si>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</si>
  <si>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</si>
  <si>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</si>
  <si>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</si>
  <si>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</si>
  <si>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</si>
  <si>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</si>
  <si>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</si>
  <si>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</si>
  <si>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</si>
  <si>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</si>
  <si>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</si>
  <si>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</si>
  <si>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</si>
  <si>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</si>
  <si>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</si>
  <si>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</si>
  <si>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</si>
  <si>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</si>
  <si>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</si>
  <si>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</si>
  <si>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</si>
  <si>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</si>
  <si>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</si>
  <si>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</si>
  <si>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</si>
  <si>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</si>
  <si>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</si>
  <si>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</si>
  <si>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</si>
  <si>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</si>
  <si>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</si>
  <si>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</si>
  <si>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</si>
  <si>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</si>
  <si>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</si>
  <si>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</si>
  <si>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</si>
  <si>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</si>
  <si>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</si>
  <si>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</si>
  <si>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</si>
  <si>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</si>
  <si>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</si>
  <si>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</si>
  <si>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</si>
  <si>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</si>
  <si>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</si>
  <si>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</si>
  <si>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</si>
  <si>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</si>
  <si>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</si>
  <si>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</si>
  <si>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</si>
  <si>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</si>
  <si>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</si>
  <si>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</si>
  <si>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</si>
  <si>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</si>
  <si>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</si>
  <si>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</si>
  <si>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</si>
  <si>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</si>
  <si>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</si>
  <si>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</si>
  <si>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</si>
  <si>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</si>
  <si>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</si>
  <si>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</si>
  <si>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</si>
  <si>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</si>
  <si>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</si>
  <si>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</si>
  <si>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</si>
  <si>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</si>
  <si>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</si>
  <si>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</si>
  <si>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</si>
  <si>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</si>
  <si>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</si>
  <si>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</si>
  <si>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</si>
  <si>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</si>
  <si>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</si>
  <si>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</si>
  <si>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</si>
  <si>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</si>
  <si>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</si>
  <si>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</si>
  <si>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</si>
  <si>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</si>
  <si>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</si>
  <si>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</si>
  <si>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</si>
  <si>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</si>
  <si>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</si>
  <si>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</si>
  <si>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</si>
  <si>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</si>
  <si>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</si>
  <si>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</si>
  <si>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</si>
  <si>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</si>
  <si>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</si>
  <si>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</si>
  <si>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</si>
  <si>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</si>
  <si>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</si>
  <si>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</si>
  <si>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</si>
  <si>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</si>
  <si>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</si>
  <si>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</si>
  <si>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</si>
  <si>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</si>
  <si>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</si>
  <si>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</si>
  <si>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</si>
  <si>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</si>
  <si>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</si>
  <si>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</si>
  <si>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</si>
  <si>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</si>
  <si>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</si>
  <si>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</si>
  <si>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</si>
  <si>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岩手県野田村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</si>
  <si>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</si>
  <si>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</si>
  <si>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</si>
  <si>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</si>
  <si>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</si>
  <si>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</si>
  <si>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</si>
  <si>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</si>
  <si>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</si>
  <si>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</si>
  <si>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</si>
  <si>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</si>
  <si>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</si>
  <si>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</si>
  <si>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</si>
  <si>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</si>
  <si>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</si>
  <si>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</si>
  <si>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</si>
  <si>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</si>
  <si>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</si>
  <si>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</si>
  <si>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</si>
  <si>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</si>
  <si>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</si>
  <si>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</si>
  <si>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</si>
  <si>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</si>
  <si>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</si>
  <si>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</si>
  <si>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</si>
  <si>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</si>
  <si>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</si>
  <si>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</si>
  <si>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</si>
  <si>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</si>
  <si>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</si>
  <si>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</si>
  <si>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</si>
  <si>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</si>
  <si>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</si>
  <si>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</si>
  <si>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</si>
  <si>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</si>
  <si>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</si>
  <si>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</si>
  <si>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</si>
  <si>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</si>
  <si>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</si>
  <si>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</si>
  <si>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</si>
  <si>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</si>
  <si>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</si>
  <si>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</si>
  <si>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</si>
  <si>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</si>
  <si>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</si>
  <si>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</si>
  <si>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</si>
  <si>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</si>
  <si>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</si>
  <si>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</si>
  <si>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</si>
  <si>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</si>
  <si>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</si>
  <si>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</si>
  <si>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</si>
  <si>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</si>
  <si>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</si>
  <si>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</si>
  <si>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</si>
  <si>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</si>
  <si>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</si>
  <si>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</si>
  <si>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</si>
  <si>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</si>
  <si>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</si>
  <si>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</si>
  <si>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</si>
  <si>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</si>
  <si>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</si>
  <si>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</si>
  <si>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</si>
  <si>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</si>
  <si>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</si>
  <si>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</si>
  <si>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</si>
  <si>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</si>
  <si>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</si>
  <si>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</si>
  <si>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</si>
  <si>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</si>
  <si>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</si>
  <si>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</si>
  <si>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</si>
  <si>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</si>
  <si>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</si>
  <si>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</si>
  <si>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</si>
  <si>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</si>
  <si>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</si>
  <si>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</si>
  <si>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</si>
  <si>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</si>
  <si>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</si>
  <si>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</si>
  <si>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</si>
  <si>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</si>
  <si>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</si>
  <si>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</si>
  <si>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</si>
  <si>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</si>
  <si>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</si>
  <si>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</si>
  <si>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</si>
  <si>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</si>
  <si>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</si>
  <si>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</si>
  <si>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</si>
  <si>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</si>
  <si>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</si>
  <si>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</si>
  <si>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</si>
  <si>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</si>
  <si>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</si>
  <si>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</si>
  <si>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</si>
  <si>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</si>
  <si>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</si>
  <si>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</si>
  <si>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</si>
  <si>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</si>
  <si>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</si>
  <si>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</si>
  <si>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</si>
  <si>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</si>
  <si>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</si>
  <si>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</si>
  <si>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</si>
  <si>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</si>
  <si>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</si>
  <si>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</si>
  <si>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</si>
  <si>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</si>
  <si>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</si>
  <si>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</si>
  <si>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</si>
  <si>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</si>
  <si>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</si>
  <si>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</si>
  <si>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</si>
  <si>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</si>
  <si>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岩手県野田村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</si>
  <si>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</si>
  <si>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</si>
  <si>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</si>
  <si>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</si>
  <si>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</si>
  <si>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</si>
  <si>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</si>
  <si>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</si>
  <si>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</si>
  <si>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</si>
  <si>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</si>
  <si>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</si>
  <si>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</si>
  <si>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</si>
  <si>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</si>
  <si>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</si>
  <si>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</si>
  <si>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</si>
  <si>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</si>
  <si>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</si>
  <si>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</si>
  <si>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</si>
  <si>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</si>
  <si>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</si>
  <si>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</si>
  <si>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</si>
  <si>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</si>
  <si>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</si>
  <si>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</si>
  <si>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</si>
  <si>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</si>
  <si>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</si>
  <si>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</si>
  <si>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</si>
  <si>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</si>
  <si>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農業集落排水事業特別会計</t>
    <phoneticPr fontId="5"/>
  </si>
  <si>
    <t>法非適用企業</t>
    <phoneticPr fontId="5"/>
  </si>
  <si>
    <t>漁業集落排水事業特別会計</t>
    <phoneticPr fontId="5"/>
  </si>
  <si>
    <t>公共下水道事業特別会計</t>
    <phoneticPr fontId="5"/>
  </si>
  <si>
    <t>簡易水道事業特別会計</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</si>
  <si>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</si>
  <si>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</si>
  <si>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</si>
  <si>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</si>
  <si>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</si>
  <si>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</si>
  <si>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</si>
  <si>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</si>
  <si>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</si>
  <si>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</si>
  <si>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</si>
  <si>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</si>
  <si>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</si>
  <si>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</si>
  <si>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</si>
  <si>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</si>
  <si>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</si>
  <si>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</si>
  <si>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</si>
  <si>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</si>
  <si>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</si>
  <si>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</si>
  <si>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</si>
  <si>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</si>
  <si>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</si>
  <si>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</si>
  <si>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</si>
  <si>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</si>
  <si>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</si>
  <si>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</si>
  <si>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</si>
  <si>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</si>
  <si>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</si>
  <si>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</si>
  <si>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</si>
  <si>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</si>
  <si>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</si>
  <si>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</si>
  <si>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</si>
  <si>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</si>
  <si>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</si>
  <si>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</si>
  <si>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</si>
  <si>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</si>
  <si>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</si>
  <si>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</si>
  <si>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</si>
  <si>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</si>
  <si>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</si>
  <si>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</si>
  <si>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</si>
  <si>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</si>
  <si>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</si>
  <si>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</si>
  <si>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</si>
  <si>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</si>
  <si>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</si>
  <si>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</si>
  <si>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</si>
  <si>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</si>
  <si>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</si>
  <si>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</si>
  <si>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</si>
  <si>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</si>
  <si>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</si>
  <si>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</si>
  <si>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</si>
  <si>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</si>
  <si>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</si>
  <si>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</si>
  <si>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</si>
  <si>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</si>
  <si>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</si>
  <si>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</si>
  <si>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</si>
  <si>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</si>
  <si>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</si>
  <si>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</si>
  <si>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</si>
  <si>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</si>
  <si>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</si>
  <si>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</si>
  <si>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</si>
  <si>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</si>
  <si>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</si>
  <si>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</si>
  <si>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</si>
  <si>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</si>
  <si>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</si>
  <si>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</si>
  <si>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</si>
  <si>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</si>
  <si>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</si>
  <si>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</si>
  <si>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</si>
  <si>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</si>
  <si>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</si>
  <si>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</si>
  <si>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</si>
  <si>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</si>
  <si>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</si>
  <si>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</si>
  <si>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</si>
  <si>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</si>
  <si>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</si>
  <si>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</si>
  <si>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</si>
  <si>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</si>
  <si>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</si>
  <si>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</si>
  <si>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</si>
  <si>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</si>
  <si>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</si>
  <si>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</si>
  <si>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</si>
  <si>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</si>
  <si>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</si>
  <si>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</si>
  <si>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</si>
  <si>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</si>
  <si>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</si>
  <si>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</si>
  <si>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</si>
  <si>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</si>
  <si>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</si>
  <si>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</si>
  <si>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</si>
  <si>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</si>
  <si>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</si>
  <si>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</si>
  <si>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</si>
  <si>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</si>
  <si>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</si>
  <si>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</si>
  <si>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</si>
  <si>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</si>
  <si>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</si>
  <si>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</si>
  <si>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</si>
  <si>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</si>
  <si>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</si>
  <si>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</si>
  <si>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</si>
  <si>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</si>
  <si>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</si>
  <si>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4.68</t>
  </si>
  <si>
    <t>▲ 1.17</t>
  </si>
  <si>
    <t>一般会計</t>
  </si>
  <si>
    <t>公共下水道事業特別会計</t>
  </si>
  <si>
    <t>簡易水道事業特別会計</t>
  </si>
  <si>
    <t>国民健康保険事業特別会計</t>
  </si>
  <si>
    <t>農業集落排水事業特別会計</t>
  </si>
  <si>
    <t>漁業集落排水事業特別会計</t>
  </si>
  <si>
    <t>国民宿舎事業特別会計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</si>
  <si>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</si>
  <si>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</si>
  <si>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</si>
  <si>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</si>
  <si>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</si>
  <si>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</si>
  <si>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</si>
  <si>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</si>
  <si>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</si>
  <si>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</si>
  <si>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岩手県市町村総合事務組合（一般会計）</t>
    <rPh sb="0" eb="2">
      <t>イワテ</t>
    </rPh>
    <rPh sb="2" eb="3">
      <t>ケン</t>
    </rPh>
    <rPh sb="3" eb="6">
      <t>シチョウソン</t>
    </rPh>
    <rPh sb="6" eb="8">
      <t>ソウゴウ</t>
    </rPh>
    <rPh sb="8" eb="12">
      <t>ジムクミアイ</t>
    </rPh>
    <rPh sb="13" eb="17">
      <t>イッパンカイケイ</t>
    </rPh>
    <phoneticPr fontId="2"/>
  </si>
  <si>
    <t>岩手県市町村総合事務組合（特別会計）</t>
    <rPh sb="0" eb="2">
      <t>イワテ</t>
    </rPh>
    <rPh sb="2" eb="3">
      <t>ケン</t>
    </rPh>
    <rPh sb="3" eb="6">
      <t>シチョウソン</t>
    </rPh>
    <rPh sb="6" eb="8">
      <t>ソウゴウ</t>
    </rPh>
    <rPh sb="8" eb="12">
      <t>ジムクミアイ</t>
    </rPh>
    <rPh sb="13" eb="15">
      <t>トクベツ</t>
    </rPh>
    <rPh sb="15" eb="17">
      <t>カイケイ</t>
    </rPh>
    <phoneticPr fontId="2"/>
  </si>
  <si>
    <t>久慈広域連合（一般会計）</t>
    <rPh sb="0" eb="6">
      <t>クジコウイキレンゴウ</t>
    </rPh>
    <rPh sb="7" eb="11">
      <t>イッパンカイケイ</t>
    </rPh>
    <phoneticPr fontId="2"/>
  </si>
  <si>
    <t>久慈広域連合（介護保険事業特別会計）</t>
    <rPh sb="0" eb="6">
      <t>クジコウイキレンゴウ</t>
    </rPh>
    <rPh sb="7" eb="13">
      <t>カイゴホケンジギョウ</t>
    </rPh>
    <rPh sb="13" eb="17">
      <t>トクベツカイケイ</t>
    </rPh>
    <phoneticPr fontId="2"/>
  </si>
  <si>
    <t>岩手県後期高齢者医療広域連合（一般会計）</t>
    <rPh sb="0" eb="3">
      <t>イワテケン</t>
    </rPh>
    <rPh sb="3" eb="8">
      <t>コウキコウレイシャ</t>
    </rPh>
    <rPh sb="8" eb="14">
      <t>イリョウコウイキレンゴウ</t>
    </rPh>
    <rPh sb="15" eb="19">
      <t>イッパンカイケイ</t>
    </rPh>
    <phoneticPr fontId="2"/>
  </si>
  <si>
    <t>岩手県後期高齢者医療広域連合（特別会計）</t>
    <rPh sb="0" eb="3">
      <t>イワテケン</t>
    </rPh>
    <rPh sb="3" eb="8">
      <t>コウキコウレイシャ</t>
    </rPh>
    <rPh sb="8" eb="14">
      <t>イリョウコウイキレンゴウ</t>
    </rPh>
    <rPh sb="15" eb="17">
      <t>トクベツ</t>
    </rPh>
    <rPh sb="17" eb="19">
      <t>カイケイ</t>
    </rPh>
    <phoneticPr fontId="2"/>
  </si>
  <si>
    <t>のだむら</t>
    <phoneticPr fontId="2"/>
  </si>
  <si>
    <t>涼海の丘</t>
    <rPh sb="0" eb="2">
      <t>スズミ</t>
    </rPh>
    <rPh sb="3" eb="4">
      <t>オカ</t>
    </rPh>
    <phoneticPr fontId="2"/>
  </si>
  <si>
    <t>公共施設等整備基金</t>
    <rPh sb="0" eb="5">
      <t>コウキョウシセツトウ</t>
    </rPh>
    <rPh sb="5" eb="9">
      <t>セイビキキン</t>
    </rPh>
    <phoneticPr fontId="5"/>
  </si>
  <si>
    <t>村営住宅整備等基金</t>
    <rPh sb="0" eb="7">
      <t>ソンエイジュウタクセイビトウ</t>
    </rPh>
    <rPh sb="7" eb="9">
      <t>キキン</t>
    </rPh>
    <phoneticPr fontId="5"/>
  </si>
  <si>
    <t>ふるさと創生基金</t>
    <rPh sb="4" eb="8">
      <t>ソウセイキキン</t>
    </rPh>
    <phoneticPr fontId="5"/>
  </si>
  <si>
    <t>福祉基金</t>
    <rPh sb="0" eb="4">
      <t>フクシキキン</t>
    </rPh>
    <phoneticPr fontId="5"/>
  </si>
  <si>
    <t>がんばるのだ応援基金</t>
    <rPh sb="6" eb="10">
      <t>オウエンキキン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</si>
  <si>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</si>
  <si>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</si>
  <si>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</si>
  <si>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</si>
  <si>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</si>
  <si>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</si>
  <si>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実質公債費比率は、令和３年度まで類似団体平均を上回っていたが、令和４年度においては同値となった。
　将来負担比率は低いものの、今後増加が見込まれるため、過疎対策事業債など交付税措置が有利な起債を活用し、比率の上昇抑制に努める。
　</t>
    <rPh sb="1" eb="3">
      <t>ジッシツ</t>
    </rPh>
    <rPh sb="3" eb="6">
      <t>コウサイヒ</t>
    </rPh>
    <rPh sb="6" eb="8">
      <t>ヒリツ</t>
    </rPh>
    <rPh sb="10" eb="12">
      <t>レイワ</t>
    </rPh>
    <rPh sb="13" eb="15">
      <t>ネンド</t>
    </rPh>
    <rPh sb="17" eb="21">
      <t>ルイジダンタイ</t>
    </rPh>
    <rPh sb="21" eb="23">
      <t>ヘイキン</t>
    </rPh>
    <rPh sb="24" eb="26">
      <t>ウワマワ</t>
    </rPh>
    <rPh sb="32" eb="34">
      <t>レイワ</t>
    </rPh>
    <rPh sb="35" eb="37">
      <t>ネンド</t>
    </rPh>
    <rPh sb="42" eb="43">
      <t>オナ</t>
    </rPh>
    <rPh sb="43" eb="44">
      <t>アタイ</t>
    </rPh>
    <rPh sb="51" eb="57">
      <t>ショウライフタンヒリツ</t>
    </rPh>
    <rPh sb="58" eb="59">
      <t>ヒク</t>
    </rPh>
    <rPh sb="64" eb="68">
      <t>コンゴゾウカ</t>
    </rPh>
    <rPh sb="69" eb="71">
      <t>ミコ</t>
    </rPh>
    <rPh sb="77" eb="84">
      <t>カソタイサクジギョウサイ</t>
    </rPh>
    <rPh sb="86" eb="91">
      <t>コウフゼイソチ</t>
    </rPh>
    <rPh sb="92" eb="94">
      <t>ユウリ</t>
    </rPh>
    <rPh sb="95" eb="97">
      <t>キサイ</t>
    </rPh>
    <rPh sb="98" eb="100">
      <t>カツヨウ</t>
    </rPh>
    <rPh sb="102" eb="104">
      <t>ヒリツ</t>
    </rPh>
    <rPh sb="105" eb="107">
      <t>ジョウショウ</t>
    </rPh>
    <rPh sb="107" eb="109">
      <t>ヨクセイ</t>
    </rPh>
    <rPh sb="110" eb="111">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</si>
  <si>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</si>
  <si>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</si>
  <si>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</si>
  <si>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現在のところ見込まれていないが、台風災害に係る災害復旧事業等により地方債残高が増加したことや、令和６～７年度までに完了予定の大規模事業により将来負担比率の増加が見込まれる。
　有形固定資産減価償却率は、類似団体平均を下回っている。今後についても、施設の長寿命化と老朽化した施設の集約や統廃合を推進する。</t>
    <rPh sb="1" eb="3">
      <t>ショウライ</t>
    </rPh>
    <rPh sb="3" eb="7">
      <t>フタンヒリツ</t>
    </rPh>
    <rPh sb="9" eb="11">
      <t>ゲンザイ</t>
    </rPh>
    <rPh sb="15" eb="17">
      <t>ミコ</t>
    </rPh>
    <rPh sb="25" eb="27">
      <t>タイフウ</t>
    </rPh>
    <rPh sb="27" eb="29">
      <t>サイガイ</t>
    </rPh>
    <rPh sb="30" eb="31">
      <t>カカ</t>
    </rPh>
    <rPh sb="32" eb="36">
      <t>サイガイフッキュウ</t>
    </rPh>
    <rPh sb="36" eb="39">
      <t>ジギョウトウ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</si>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</sst>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2"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4"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5"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4"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4"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4"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4"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4"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0" xfId="14" applyNumberFormat="1" applyFont="1" applyFill="1" applyBorder="1" applyAlignment="1">
      <alignment horizontal="right" vertical="center" shrinkToFit="1"/>
    </xf>
    <xf numFmtId="177" fontId="34" fillId="6" borderId="171"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2"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4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0"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59"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39"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8"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3440-4034-BE8F-02DFD0EF7C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119873</c:v>
                </c:pt>
                <c:pt idx="1">
                  <c:v>153249</c:v>
                </c:pt>
                <c:pt idx="2">
                  <c:v>121438</c:v>
                </c:pt>
                <c:pt idx="3">
                  <c:v>120517</c:v>
                </c:pt>
                <c:pt idx="4">
                  <c:v>185195</c:v>
                </c:pt>
              </c:numCache>
            </c:numRef>
          </c:val>
          <c:smooth val="0"/>
          <c:extLst>
            <c:ext xmlns:c16="http://schemas.microsoft.com/office/drawing/2014/chart" uri="{C3380CC4-5D6E-409C-BE32-E72D297353CC}">
              <c16:uniqueId val="{00000001-3440-4034-BE8F-02DFD0EF7C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8.92</c:v>
                </c:pt>
                <c:pt idx="1">
                  <c:v>9.98</c:v>
                </c:pt>
                <c:pt idx="2">
                  <c:v>9.6300000000000008</c:v>
                </c:pt>
                <c:pt idx="3">
                  <c:v>9.33</c:v>
                </c:pt>
                <c:pt idx="4">
                  <c:v>9.93</c:v>
                </c:pt>
              </c:numCache>
            </c:numRef>
          </c:val>
          <c:extLst>
            <c:ext xmlns:c16="http://schemas.microsoft.com/office/drawing/2014/chart" uri="{C3380CC4-5D6E-409C-BE32-E72D297353CC}">
              <c16:uniqueId val="{00000000-99B9-4D47-8545-3CFC1BF16D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70.959999999999994</c:v>
                </c:pt>
                <c:pt idx="1">
                  <c:v>64.75</c:v>
                </c:pt>
                <c:pt idx="2">
                  <c:v>60.42</c:v>
                </c:pt>
                <c:pt idx="3">
                  <c:v>60.27</c:v>
                </c:pt>
                <c:pt idx="4">
                  <c:v>63.21</c:v>
                </c:pt>
              </c:numCache>
            </c:numRef>
          </c:val>
          <c:extLst>
            <c:ext xmlns:c16="http://schemas.microsoft.com/office/drawing/2014/chart" uri="{C3380CC4-5D6E-409C-BE32-E72D297353CC}">
              <c16:uniqueId val="{00000001-99B9-4D47-8545-3CFC1BF16D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0.45</c:v>
                </c:pt>
                <c:pt idx="1">
                  <c:v>-4.68</c:v>
                </c:pt>
                <c:pt idx="2">
                  <c:v>-1.17</c:v>
                </c:pt>
                <c:pt idx="3">
                  <c:v>4.95</c:v>
                </c:pt>
                <c:pt idx="4">
                  <c:v>1.56</c:v>
                </c:pt>
              </c:numCache>
            </c:numRef>
          </c:val>
          <c:smooth val="0"/>
          <c:extLst>
            <c:ext xmlns:c16="http://schemas.microsoft.com/office/drawing/2014/chart" uri="{C3380CC4-5D6E-409C-BE32-E72D297353CC}">
              <c16:uniqueId val="{00000002-99B9-4D47-8545-3CFC1BF16D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302-4FCE-9B88-55410B7793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02-4FCE-9B88-55410B77937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D302-4FCE-9B88-55410B779378}"/>
            </c:ext>
          </c:extLst>
        </c:ser>
        <c:ser>
          <c:idx val="3"/>
          <c:order val="3"/>
          <c:tx>
            <c:strRef>
              <c:f>データシート!$A$30</c:f>
              <c:strCache>
                <c:ptCount val="1"/>
                <c:pt idx="0">
                  <c:v>国民宿舎事業特別会計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0.12</c:v>
                </c:pt>
                <c:pt idx="4">
                  <c:v>#N/A</c:v>
                </c:pt>
                <c:pt idx="5">
                  <c:v>0.06</c:v>
                </c:pt>
                <c:pt idx="6">
                  <c:v>#N/A</c:v>
                </c:pt>
                <c:pt idx="7">
                  <c:v>0.04</c:v>
                </c:pt>
                <c:pt idx="8">
                  <c:v>#N/A</c:v>
                </c:pt>
                <c:pt idx="9">
                  <c:v>0.01</c:v>
                </c:pt>
              </c:numCache>
            </c:numRef>
          </c:val>
          <c:extLst>
            <c:ext xmlns:c16="http://schemas.microsoft.com/office/drawing/2014/chart" uri="{C3380CC4-5D6E-409C-BE32-E72D297353CC}">
              <c16:uniqueId val="{00000003-D302-4FCE-9B88-55410B779378}"/>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0.16</c:v>
                </c:pt>
                <c:pt idx="2">
                  <c:v>#N/A</c:v>
                </c:pt>
                <c:pt idx="3">
                  <c:v>0.24</c:v>
                </c:pt>
                <c:pt idx="4">
                  <c:v>#N/A</c:v>
                </c:pt>
                <c:pt idx="5">
                  <c:v>0.33</c:v>
                </c:pt>
                <c:pt idx="6">
                  <c:v>#N/A</c:v>
                </c:pt>
                <c:pt idx="7">
                  <c:v>0.24</c:v>
                </c:pt>
                <c:pt idx="8">
                  <c:v>#N/A</c:v>
                </c:pt>
                <c:pt idx="9">
                  <c:v>0.15</c:v>
                </c:pt>
              </c:numCache>
            </c:numRef>
          </c:val>
          <c:extLst>
            <c:ext xmlns:c16="http://schemas.microsoft.com/office/drawing/2014/chart" uri="{C3380CC4-5D6E-409C-BE32-E72D297353CC}">
              <c16:uniqueId val="{00000004-D302-4FCE-9B88-55410B779378}"/>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0.47</c:v>
                </c:pt>
                <c:pt idx="2">
                  <c:v>#N/A</c:v>
                </c:pt>
                <c:pt idx="3">
                  <c:v>0.45</c:v>
                </c:pt>
                <c:pt idx="4">
                  <c:v>#N/A</c:v>
                </c:pt>
                <c:pt idx="5">
                  <c:v>0.53</c:v>
                </c:pt>
                <c:pt idx="6">
                  <c:v>#N/A</c:v>
                </c:pt>
                <c:pt idx="7">
                  <c:v>0.24</c:v>
                </c:pt>
                <c:pt idx="8">
                  <c:v>#N/A</c:v>
                </c:pt>
                <c:pt idx="9">
                  <c:v>0.16</c:v>
                </c:pt>
              </c:numCache>
            </c:numRef>
          </c:val>
          <c:extLst>
            <c:ext xmlns:c16="http://schemas.microsoft.com/office/drawing/2014/chart" uri="{C3380CC4-5D6E-409C-BE32-E72D297353CC}">
              <c16:uniqueId val="{00000005-D302-4FCE-9B88-55410B77937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4.09</c:v>
                </c:pt>
                <c:pt idx="2">
                  <c:v>#N/A</c:v>
                </c:pt>
                <c:pt idx="3">
                  <c:v>4.58</c:v>
                </c:pt>
                <c:pt idx="4">
                  <c:v>#N/A</c:v>
                </c:pt>
                <c:pt idx="5">
                  <c:v>3.39</c:v>
                </c:pt>
                <c:pt idx="6">
                  <c:v>#N/A</c:v>
                </c:pt>
                <c:pt idx="7">
                  <c:v>1.94</c:v>
                </c:pt>
                <c:pt idx="8">
                  <c:v>#N/A</c:v>
                </c:pt>
                <c:pt idx="9">
                  <c:v>0.28000000000000003</c:v>
                </c:pt>
              </c:numCache>
            </c:numRef>
          </c:val>
          <c:extLst>
            <c:ext xmlns:c16="http://schemas.microsoft.com/office/drawing/2014/chart" uri="{C3380CC4-5D6E-409C-BE32-E72D297353CC}">
              <c16:uniqueId val="{00000006-D302-4FCE-9B88-55410B779378}"/>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0.57999999999999996</c:v>
                </c:pt>
                <c:pt idx="2">
                  <c:v>#N/A</c:v>
                </c:pt>
                <c:pt idx="3">
                  <c:v>0.71</c:v>
                </c:pt>
                <c:pt idx="4">
                  <c:v>#N/A</c:v>
                </c:pt>
                <c:pt idx="5">
                  <c:v>0.35</c:v>
                </c:pt>
                <c:pt idx="6">
                  <c:v>#N/A</c:v>
                </c:pt>
                <c:pt idx="7">
                  <c:v>0.59</c:v>
                </c:pt>
                <c:pt idx="8">
                  <c:v>#N/A</c:v>
                </c:pt>
                <c:pt idx="9">
                  <c:v>0.51</c:v>
                </c:pt>
              </c:numCache>
            </c:numRef>
          </c:val>
          <c:extLst>
            <c:ext xmlns:c16="http://schemas.microsoft.com/office/drawing/2014/chart" uri="{C3380CC4-5D6E-409C-BE32-E72D297353CC}">
              <c16:uniqueId val="{00000007-D302-4FCE-9B88-55410B779378}"/>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0.76</c:v>
                </c:pt>
                <c:pt idx="2">
                  <c:v>#N/A</c:v>
                </c:pt>
                <c:pt idx="3">
                  <c:v>3.64</c:v>
                </c:pt>
                <c:pt idx="4">
                  <c:v>#N/A</c:v>
                </c:pt>
                <c:pt idx="5">
                  <c:v>2.61</c:v>
                </c:pt>
                <c:pt idx="6">
                  <c:v>#N/A</c:v>
                </c:pt>
                <c:pt idx="7">
                  <c:v>2.6</c:v>
                </c:pt>
                <c:pt idx="8">
                  <c:v>#N/A</c:v>
                </c:pt>
                <c:pt idx="9">
                  <c:v>1.34</c:v>
                </c:pt>
              </c:numCache>
            </c:numRef>
          </c:val>
          <c:extLst>
            <c:ext xmlns:c16="http://schemas.microsoft.com/office/drawing/2014/chart" uri="{C3380CC4-5D6E-409C-BE32-E72D297353CC}">
              <c16:uniqueId val="{00000008-D302-4FCE-9B88-55410B7793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8.91</c:v>
                </c:pt>
                <c:pt idx="2">
                  <c:v>#N/A</c:v>
                </c:pt>
                <c:pt idx="3">
                  <c:v>9.98</c:v>
                </c:pt>
                <c:pt idx="4">
                  <c:v>#N/A</c:v>
                </c:pt>
                <c:pt idx="5">
                  <c:v>9.6199999999999992</c:v>
                </c:pt>
                <c:pt idx="6">
                  <c:v>#N/A</c:v>
                </c:pt>
                <c:pt idx="7">
                  <c:v>9.32</c:v>
                </c:pt>
                <c:pt idx="8">
                  <c:v>#N/A</c:v>
                </c:pt>
                <c:pt idx="9">
                  <c:v>9.92</c:v>
                </c:pt>
              </c:numCache>
            </c:numRef>
          </c:val>
          <c:extLst>
            <c:ext xmlns:c16="http://schemas.microsoft.com/office/drawing/2014/chart" uri="{C3380CC4-5D6E-409C-BE32-E72D297353CC}">
              <c16:uniqueId val="{00000009-D302-4FCE-9B88-55410B7793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313</c:v>
                </c:pt>
                <c:pt idx="5">
                  <c:v>317</c:v>
                </c:pt>
                <c:pt idx="8">
                  <c:v>316</c:v>
                </c:pt>
                <c:pt idx="11">
                  <c:v>312</c:v>
                </c:pt>
                <c:pt idx="14">
                  <c:v>297</c:v>
                </c:pt>
              </c:numCache>
            </c:numRef>
          </c:val>
          <c:extLst>
            <c:ext xmlns:c16="http://schemas.microsoft.com/office/drawing/2014/chart" uri="{C3380CC4-5D6E-409C-BE32-E72D297353CC}">
              <c16:uniqueId val="{00000000-5CA0-4EDB-B419-F74534B6BE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A0-4EDB-B419-F74534B6BE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5CA0-4EDB-B419-F74534B6BE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A0-4EDB-B419-F74534B6BE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151</c:v>
                </c:pt>
                <c:pt idx="3">
                  <c:v>152</c:v>
                </c:pt>
                <c:pt idx="6">
                  <c:v>146</c:v>
                </c:pt>
                <c:pt idx="9">
                  <c:v>129</c:v>
                </c:pt>
                <c:pt idx="12">
                  <c:v>122</c:v>
                </c:pt>
              </c:numCache>
            </c:numRef>
          </c:val>
          <c:extLst>
            <c:ext xmlns:c16="http://schemas.microsoft.com/office/drawing/2014/chart" uri="{C3380CC4-5D6E-409C-BE32-E72D297353CC}">
              <c16:uniqueId val="{00000004-5CA0-4EDB-B419-F74534B6BE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A0-4EDB-B419-F74534B6BE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A0-4EDB-B419-F74534B6BE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287</c:v>
                </c:pt>
                <c:pt idx="3">
                  <c:v>291</c:v>
                </c:pt>
                <c:pt idx="6">
                  <c:v>293</c:v>
                </c:pt>
                <c:pt idx="9">
                  <c:v>301</c:v>
                </c:pt>
                <c:pt idx="12">
                  <c:v>306</c:v>
                </c:pt>
              </c:numCache>
            </c:numRef>
          </c:val>
          <c:extLst>
            <c:ext xmlns:c16="http://schemas.microsoft.com/office/drawing/2014/chart" uri="{C3380CC4-5D6E-409C-BE32-E72D297353CC}">
              <c16:uniqueId val="{00000007-5CA0-4EDB-B419-F74534B6BE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126</c:v>
                </c:pt>
                <c:pt idx="2">
                  <c:v>#N/A</c:v>
                </c:pt>
                <c:pt idx="3">
                  <c:v>#N/A</c:v>
                </c:pt>
                <c:pt idx="4">
                  <c:v>127</c:v>
                </c:pt>
                <c:pt idx="5">
                  <c:v>#N/A</c:v>
                </c:pt>
                <c:pt idx="6">
                  <c:v>#N/A</c:v>
                </c:pt>
                <c:pt idx="7">
                  <c:v>124</c:v>
                </c:pt>
                <c:pt idx="8">
                  <c:v>#N/A</c:v>
                </c:pt>
                <c:pt idx="9">
                  <c:v>#N/A</c:v>
                </c:pt>
                <c:pt idx="10">
                  <c:v>118</c:v>
                </c:pt>
                <c:pt idx="11">
                  <c:v>#N/A</c:v>
                </c:pt>
                <c:pt idx="12">
                  <c:v>#N/A</c:v>
                </c:pt>
                <c:pt idx="13">
                  <c:v>131</c:v>
                </c:pt>
                <c:pt idx="14">
                  <c:v>#N/A</c:v>
                </c:pt>
              </c:numCache>
            </c:numRef>
          </c:val>
          <c:smooth val="0"/>
          <c:extLst>
            <c:ext xmlns:c16="http://schemas.microsoft.com/office/drawing/2014/chart" uri="{C3380CC4-5D6E-409C-BE32-E72D297353CC}">
              <c16:uniqueId val="{00000008-5CA0-4EDB-B419-F74534B6BE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3000</c:v>
                </c:pt>
                <c:pt idx="5">
                  <c:v>2999</c:v>
                </c:pt>
                <c:pt idx="8">
                  <c:v>3087</c:v>
                </c:pt>
                <c:pt idx="11">
                  <c:v>3059</c:v>
                </c:pt>
                <c:pt idx="14">
                  <c:v>4137</c:v>
                </c:pt>
              </c:numCache>
            </c:numRef>
          </c:val>
          <c:extLst>
            <c:ext xmlns:c16="http://schemas.microsoft.com/office/drawing/2014/chart" uri="{C3380CC4-5D6E-409C-BE32-E72D297353CC}">
              <c16:uniqueId val="{00000000-F5CD-4D9F-9F29-0790217133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5CD-4D9F-9F29-0790217133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3445</c:v>
                </c:pt>
                <c:pt idx="5">
                  <c:v>3437</c:v>
                </c:pt>
                <c:pt idx="8">
                  <c:v>3588</c:v>
                </c:pt>
                <c:pt idx="11">
                  <c:v>4055</c:v>
                </c:pt>
                <c:pt idx="14">
                  <c:v>4261</c:v>
                </c:pt>
              </c:numCache>
            </c:numRef>
          </c:val>
          <c:extLst>
            <c:ext xmlns:c16="http://schemas.microsoft.com/office/drawing/2014/chart" uri="{C3380CC4-5D6E-409C-BE32-E72D297353CC}">
              <c16:uniqueId val="{00000002-F5CD-4D9F-9F29-0790217133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CD-4D9F-9F29-0790217133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CD-4D9F-9F29-0790217133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CD-4D9F-9F29-0790217133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377</c:v>
                </c:pt>
                <c:pt idx="3">
                  <c:v>410</c:v>
                </c:pt>
                <c:pt idx="6">
                  <c:v>360</c:v>
                </c:pt>
                <c:pt idx="9">
                  <c:v>370</c:v>
                </c:pt>
                <c:pt idx="12">
                  <c:v>369</c:v>
                </c:pt>
              </c:numCache>
            </c:numRef>
          </c:val>
          <c:extLst>
            <c:ext xmlns:c16="http://schemas.microsoft.com/office/drawing/2014/chart" uri="{C3380CC4-5D6E-409C-BE32-E72D297353CC}">
              <c16:uniqueId val="{00000006-F5CD-4D9F-9F29-0790217133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c:v>
                </c:pt>
                <c:pt idx="3">
                  <c:v>3</c:v>
                </c:pt>
                <c:pt idx="6">
                  <c:v>3</c:v>
                </c:pt>
                <c:pt idx="9">
                  <c:v>3</c:v>
                </c:pt>
                <c:pt idx="12">
                  <c:v>2</c:v>
                </c:pt>
              </c:numCache>
            </c:numRef>
          </c:val>
          <c:extLst>
            <c:ext xmlns:c16="http://schemas.microsoft.com/office/drawing/2014/chart" uri="{C3380CC4-5D6E-409C-BE32-E72D297353CC}">
              <c16:uniqueId val="{00000007-F5CD-4D9F-9F29-0790217133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1756</c:v>
                </c:pt>
                <c:pt idx="3">
                  <c:v>2062</c:v>
                </c:pt>
                <c:pt idx="6">
                  <c:v>1957</c:v>
                </c:pt>
                <c:pt idx="9">
                  <c:v>1773</c:v>
                </c:pt>
                <c:pt idx="12">
                  <c:v>1550</c:v>
                </c:pt>
              </c:numCache>
            </c:numRef>
          </c:val>
          <c:extLst>
            <c:ext xmlns:c16="http://schemas.microsoft.com/office/drawing/2014/chart" uri="{C3380CC4-5D6E-409C-BE32-E72D297353CC}">
              <c16:uniqueId val="{00000008-F5CD-4D9F-9F29-0790217133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2</c:v>
                </c:pt>
                <c:pt idx="9">
                  <c:v>2</c:v>
                </c:pt>
                <c:pt idx="12">
                  <c:v>4</c:v>
                </c:pt>
              </c:numCache>
            </c:numRef>
          </c:val>
          <c:extLst>
            <c:ext xmlns:c16="http://schemas.microsoft.com/office/drawing/2014/chart" uri="{C3380CC4-5D6E-409C-BE32-E72D297353CC}">
              <c16:uniqueId val="{00000009-F5CD-4D9F-9F29-0790217133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3468</c:v>
                </c:pt>
                <c:pt idx="3">
                  <c:v>3568</c:v>
                </c:pt>
                <c:pt idx="6">
                  <c:v>3574</c:v>
                </c:pt>
                <c:pt idx="9">
                  <c:v>3654</c:v>
                </c:pt>
                <c:pt idx="12">
                  <c:v>4029</c:v>
                </c:pt>
              </c:numCache>
            </c:numRef>
          </c:val>
          <c:extLst>
            <c:ext xmlns:c16="http://schemas.microsoft.com/office/drawing/2014/chart" uri="{C3380CC4-5D6E-409C-BE32-E72D297353CC}">
              <c16:uniqueId val="{0000000A-F5CD-4D9F-9F29-0790217133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CD-4D9F-9F29-0790217133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1274</c:v>
                </c:pt>
                <c:pt idx="1">
                  <c:v>1377</c:v>
                </c:pt>
                <c:pt idx="2">
                  <c:v>1404</c:v>
                </c:pt>
              </c:numCache>
            </c:numRef>
          </c:val>
          <c:extLst>
            <c:ext xmlns:c16="http://schemas.microsoft.com/office/drawing/2014/chart" uri="{C3380CC4-5D6E-409C-BE32-E72D297353CC}">
              <c16:uniqueId val="{00000000-38C2-4BF1-AB94-821A21A789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367</c:v>
                </c:pt>
                <c:pt idx="1">
                  <c:v>467</c:v>
                </c:pt>
                <c:pt idx="2">
                  <c:v>467</c:v>
                </c:pt>
              </c:numCache>
            </c:numRef>
          </c:val>
          <c:extLst>
            <c:ext xmlns:c16="http://schemas.microsoft.com/office/drawing/2014/chart" uri="{C3380CC4-5D6E-409C-BE32-E72D297353CC}">
              <c16:uniqueId val="{00000001-38C2-4BF1-AB94-821A21A789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2048</c:v>
                </c:pt>
                <c:pt idx="1">
                  <c:v>2287</c:v>
                </c:pt>
                <c:pt idx="2">
                  <c:v>2198</c:v>
                </c:pt>
              </c:numCache>
            </c:numRef>
          </c:val>
          <c:extLst>
            <c:ext xmlns:c16="http://schemas.microsoft.com/office/drawing/2014/chart" uri="{C3380CC4-5D6E-409C-BE32-E72D297353CC}">
              <c16:uniqueId val="{00000002-38C2-4BF1-AB94-821A21A789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{3F028F7E-DAB9-4688-AE50-1E72669DACFE}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B49-4308-8548-5DF17B3864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{F8A4E149-93F0-4551-9353-E0DE66F84509}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49-4308-8548-5DF17B3864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{645AC4C5-238A-48FB-8F52-7AF0A435026D}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49-4308-8548-5DF17B3864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{48A6B991-416F-4929-8E40-B29E41B06D12}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49-4308-8548-5DF17B3864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{5D19E5CE-62F2-49D7-88A4-57418219DC1D}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49-4308-8548-5DF17B38641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{F9070861-3F1A-4710-BF21-5D58B8CFD96A}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B49-4308-8548-5DF17B38641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{32C6E6D8-A722-49E9-B1BC-C527D4FFB0D8}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B49-4308-8548-5DF17B38641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{A8DECE40-F4F3-47DD-BEEA-EA8F20F5BA07}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B49-4308-8548-5DF17B38641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{6D367908-1D89-4B74-98E0-234FBC8CD45A}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B49-4308-8548-5DF17B3864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53.7</c:v>
                </c:pt>
                <c:pt idx="8">
                  <c:v>54.1</c:v>
                </c:pt>
                <c:pt idx="16">
                  <c:v>56</c:v>
                </c:pt>
                <c:pt idx="24">
                  <c:v>57.4</c:v>
                </c:pt>
                <c:pt idx="32">
                  <c:v>59.3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B49-4308-8548-5DF17B3864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{6F2A6EA1-AB14-4D77-94DD-DEB609007105}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B49-4308-8548-5DF17B3864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{5631EFD4-6FD4-4919-8716-2576F2F7E6FE}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49-4308-8548-5DF17B3864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{F9652F56-38EC-42E2-892C-BED172A1C9E6}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49-4308-8548-5DF17B3864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{F27C9182-C743-491C-BAC2-C1D60A2F9E80}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49-4308-8548-5DF17B3864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{906914A8-E225-423F-8FA1-9EC2AEB1CB67}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49-4308-8548-5DF17B38641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{993D9A08-C007-4F24-A152-7F44319C2D37}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B49-4308-8548-5DF17B38641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{187A7137-87C9-4E1E-A98A-B634B9B333D0}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B49-4308-8548-5DF17B386417}"/>
                </c:ext>
              </c:extLst>
            </c:dLbl>
            <c:dLbl>
              <c:idx val="24"/>
              <c:layout>
                <c:manualLayout>
                  <c:x val="-4.55386699664479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{C146BA8A-7285-4F2B-92C5-AE7C00DBE905}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B49-4308-8548-5DF17B386417}"/>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{085615AE-D93A-4411-BF47-D568440F717D}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B49-4308-8548-5DF17B3864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B49-4308-8548-5DF17B386417}"/>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{7F544768-F644-435F-91E4-DAB6A6B98D70}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467-4269-A5AB-9E657BD1D3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{42880F10-E4E5-4E78-A4C3-6135391BCC99}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67-4269-A5AB-9E657BD1D3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{932CD7B2-B4F9-416B-A558-8233E462EDEE}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67-4269-A5AB-9E657BD1D3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{35DA9638-350A-4E63-9FE9-9B3C40051F8D}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67-4269-A5AB-9E657BD1D3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{349E59FC-F03D-4FCA-AF55-D4BB9AB9C065}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67-4269-A5AB-9E657BD1D37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{6CC122BE-558A-4F18-B6D5-518BB7F6F728}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467-4269-A5AB-9E657BD1D37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{255DAB3A-EB04-4F3C-B2CF-821DFD920E67}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467-4269-A5AB-9E657BD1D37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{6D3AE859-347E-43B2-A0AB-1DC4524824BA}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467-4269-A5AB-9E657BD1D37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{2C001D16-1193-478A-8143-721328C8A10F}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467-4269-A5AB-9E657BD1D3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7.1</c:v>
                </c:pt>
                <c:pt idx="16">
                  <c:v>7.1</c:v>
                </c:pt>
                <c:pt idx="24">
                  <c:v>6.6</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467-4269-A5AB-9E657BD1D3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{78E08AC2-567B-4EBF-82EC-B8B0D2CB484E}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467-4269-A5AB-9E657BD1D3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{11B0A470-36C4-4CE4-AAD7-8324B7894C53}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67-4269-A5AB-9E657BD1D3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{BAB89F8C-0558-466A-867F-9CD12EB45225}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67-4269-A5AB-9E657BD1D3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{9D8360A0-551B-40E1-BADC-9FEA63DF7898}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67-4269-A5AB-9E657BD1D3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{EC1B080C-6964-4DAA-8431-9FA1CEB74B23}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67-4269-A5AB-9E657BD1D373}"/>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{4EF4896A-7168-407B-8667-17F38A42A46F}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467-4269-A5AB-9E657BD1D373}"/>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{B95D8527-0B07-489F-B492-056D7BC800D7}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467-4269-A5AB-9E657BD1D37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{C9053E3C-7178-4437-8FFD-79F16375A6A5}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467-4269-A5AB-9E657BD1D37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{3E73C347-85FD-4C72-82E4-11405C9DC433}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467-4269-A5AB-9E657BD1D3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467-4269-A5AB-9E657BD1D373}"/>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元利償還金は、ほぼ横ばいで推移している。</a:t>
          </a:r>
        </a:p>
        <a:p>
          <a:r>
            <a:rPr kumimoji="1" lang="ja-JP" altLang="en-US" sz="1400">
              <a:latin typeface="ＭＳ ゴシック" pitchFamily="49" charset="-128"/>
              <a:ea typeface="ＭＳ ゴシック" pitchFamily="49" charset="-128"/>
            </a:rPr>
            <a:t>　今後は、予定する大規模事業の実施により増加が見込まれ、公営企業についても、公共下水道事業分の増加が見込まれるが、財政的に有利な起債の活用で、相対的な算入公債費の増加に努める。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一般会計の地方債残高は、増加傾向にある。今後は、予定する大規模事業の実施による増加が見込まれる。公営企業債については、減少傾向にある。</a:t>
          </a:r>
        </a:p>
        <a:p>
          <a:r>
            <a:rPr kumimoji="1" lang="ja-JP" altLang="en-US" sz="1400">
              <a:latin typeface="ＭＳ ゴシック" pitchFamily="49" charset="-128"/>
              <a:ea typeface="ＭＳ ゴシック" pitchFamily="49" charset="-128"/>
            </a:rPr>
            <a:t>　充当可能基金が増加傾向にあるのは、小学校整備事業等大規模事業の財源確保が主であり、事業実施は今後数年間を予定している。</a:t>
          </a:r>
        </a:p>
        <a:p>
          <a:r>
            <a:rPr kumimoji="1" lang="ja-JP" altLang="en-US" sz="1400">
              <a:latin typeface="ＭＳ ゴシック" pitchFamily="49" charset="-128"/>
              <a:ea typeface="ＭＳ ゴシック" pitchFamily="49" charset="-128"/>
            </a:rPr>
            <a:t>　大規模事業の実施に当たっては、財政的に有利な起債の活用に努めているが、上記の要因により、一時的な比率の悪化を見込んでいる。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岩手県野田村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・剰余金等の「財政調整基金」への積み立てや大規模事業に備えて「公共施設等整備基金」への積み立てを行った一方、「東日本大震災津波復興基金」を廃止し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財政調整基金」について一定額の確保を図っていくとともに、予定する大規模事業に備え、「公共施設整備等基金」の積立を行っていく。大規模事業の実施により大幅に減少する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・公共施設等整備基金：公共施設その他の施設の整備に要する財源に充てるため。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・村営住宅整備等基金：村営住宅の整備、修繕及び改良並びに償還等に要する経費に充てるため。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・ふるさと創生基金：自ら考え自ら行う地域づくり事業に要する経費の財源に充てるため。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・福祉基金：高齢者等の保健福祉の増進を図るための事業に要する経費の財源に充てるため。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・がんばるのだ応援基金：がんばるのだ応援寄附金を適正に管理運用するため。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・公共施設等整備基金：今後の大規模事業に備え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・村営住宅整備等基金：村営住宅の改修や償還等の財源として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・公共施設等整備基金：小学校整備事業等の大規模事業に備え一定額の確保を図る。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・剰余金等を積み立てたことにより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・過去の実績を踏まえ、災害への備え等のため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・今後の大規模事業実施に伴い積み立てを行っていき、令和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年度頃の償還ピークに備える計画で、それ以降は減少が見込まれる。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4,027
4,002
80.80
4,712,333
4,483,905
220,539
2,221,314
4,029,151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有形固定資産減価償却率は、東日本大震災からの復旧・復興事業等の完了に伴い平成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ポイント下降（対前年度比）したこともあり、類似団体平均値を下回っているが、令和４年度では類似団体平均値との差</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ポイントまで近づいている。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本村では、平成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年度に策定した公共施設等総合管理計画において、施設床面積を７％削減するという目標を掲げ、施設の長寿命化を図りながら、老朽化した施設の集約や統廃合を推進している。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206240" y="4427855"/>
          <a:ext cx="1270" cy="1486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258945" y="5917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591411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258945" y="420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119245" y="442785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258945" y="501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157345" y="50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3537585" y="5031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2867025" y="501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196465" y="50372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525905" y="50009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62321</xdr:rowOff>
    </xdr:from>
    <xdr:to>
      <xdr:col>23</xdr:col>
      <xdr:colOff>136525</xdr:colOff>
      <xdr:row>29</xdr:row>
      <xdr:rowOff>163921</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157345" y="492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85198</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258945" y="4779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3719</xdr:rowOff>
    </xdr:from>
    <xdr:to>
      <xdr:col>19</xdr:col>
      <xdr:colOff>187325</xdr:colOff>
      <xdr:row>29</xdr:row>
      <xdr:rowOff>105319</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537585" y="48652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54519</xdr:rowOff>
    </xdr:from>
    <xdr:to>
      <xdr:col>23</xdr:col>
      <xdr:colOff>85725</xdr:colOff>
      <xdr:row>29</xdr:row>
      <xdr:rowOff>113121</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588385" y="4916079"/>
          <a:ext cx="61976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131989</xdr:rowOff>
    </xdr:from>
    <xdr:to>
      <xdr:col>15</xdr:col>
      <xdr:colOff>187325</xdr:colOff>
      <xdr:row>29</xdr:row>
      <xdr:rowOff>62139</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867025" y="48259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11339</xdr:rowOff>
    </xdr:from>
    <xdr:to>
      <xdr:col>19</xdr:col>
      <xdr:colOff>136525</xdr:colOff>
      <xdr:row>29</xdr:row>
      <xdr:rowOff>54519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917825" y="4872899"/>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73388</xdr:rowOff>
    </xdr:from>
    <xdr:to>
      <xdr:col>11</xdr:col>
      <xdr:colOff>187325</xdr:colOff>
      <xdr:row>29</xdr:row>
      <xdr:rowOff>3538</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196465" y="4767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124188</xdr:rowOff>
    </xdr:from>
    <xdr:to>
      <xdr:col>15</xdr:col>
      <xdr:colOff>136525</xdr:colOff>
      <xdr:row>29</xdr:row>
      <xdr:rowOff>11339</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247265" y="4818108"/>
          <a:ext cx="670560" cy="5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61051</xdr:rowOff>
    </xdr:from>
    <xdr:to>
      <xdr:col>7</xdr:col>
      <xdr:colOff>187325</xdr:colOff>
      <xdr:row>28</xdr:row>
      <xdr:rowOff>162651</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525905" y="4754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111851</xdr:rowOff>
    </xdr:from>
    <xdr:to>
      <xdr:col>11</xdr:col>
      <xdr:colOff>136525</xdr:colOff>
      <xdr:row>28</xdr:row>
      <xdr:rowOff>124188</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576705" y="4805771"/>
          <a:ext cx="67056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395989" y="51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73042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2738129" y="51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100801</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067569" y="513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60705</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397009" y="508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121846</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395989" y="46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78666</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2738129" y="4604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20065</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067569" y="454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7728</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397009" y="453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債務償還比率は、類似団体平均値を上回っているが、分子を構成する将来負担額の減少と充当可能財源の増加が主な要因となり令和２年度以降は減少傾向にあった。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しかし、令和４年度は緊急防災・減債事業債の増等により令和３年度比較で増加した。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起債する場合については、過疎対策事業債など交付税措置が有利な起債を活用し、財政負担が小さくなるよう努めている。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4293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57791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3587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52649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493458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42936" y="48445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45142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645528" y="442041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3027660" y="4514215"/>
          <a:ext cx="1269" cy="134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3080365" y="586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2963525" y="5863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3080365" y="4293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451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15765</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3080365" y="4542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001625" y="46906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359005" y="470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688445" y="4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017885" y="504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94120</xdr:rowOff>
    </xdr:from>
    <xdr:to>
      <xdr:col>60</xdr:col>
      <xdr:colOff>123825</xdr:colOff>
      <xdr:row>30</xdr:row>
      <xdr:rowOff>24270</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0347325" y="495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144209</xdr:rowOff>
    </xdr:from>
    <xdr:to>
      <xdr:col>76</xdr:col>
      <xdr:colOff>73025</xdr:colOff>
      <xdr:row>30</xdr:row>
      <xdr:rowOff>74359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001625" y="5005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122636</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3080365" y="498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48997</xdr:rowOff>
    </xdr:from>
    <xdr:to>
      <xdr:col>72</xdr:col>
      <xdr:colOff>123825</xdr:colOff>
      <xdr:row>29</xdr:row>
      <xdr:rowOff>150597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359005" y="49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99797</xdr:rowOff>
    </xdr:from>
    <xdr:to>
      <xdr:col>76</xdr:col>
      <xdr:colOff>22225</xdr:colOff>
      <xdr:row>30</xdr:row>
      <xdr:rowOff>23559</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2409805" y="4961357"/>
          <a:ext cx="619760" cy="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5334</xdr:rowOff>
    </xdr:from>
    <xdr:to>
      <xdr:col>68</xdr:col>
      <xdr:colOff>123825</xdr:colOff>
      <xdr:row>31</xdr:row>
      <xdr:rowOff>106934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688445" y="520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99797</xdr:rowOff>
    </xdr:from>
    <xdr:to>
      <xdr:col>72</xdr:col>
      <xdr:colOff>73025</xdr:colOff>
      <xdr:row>31</xdr:row>
      <xdr:rowOff>56134</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39245" y="4961357"/>
          <a:ext cx="670560" cy="29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98361</xdr:rowOff>
    </xdr:from>
    <xdr:to>
      <xdr:col>64</xdr:col>
      <xdr:colOff>123825</xdr:colOff>
      <xdr:row>33</xdr:row>
      <xdr:rowOff>28511</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017885" y="546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56134</xdr:rowOff>
    </xdr:from>
    <xdr:to>
      <xdr:col>68</xdr:col>
      <xdr:colOff>73025</xdr:colOff>
      <xdr:row>32</xdr:row>
      <xdr:rowOff>149161</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068685" y="5252974"/>
          <a:ext cx="670560" cy="26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53048</xdr:rowOff>
    </xdr:from>
    <xdr:to>
      <xdr:col>60</xdr:col>
      <xdr:colOff>123825</xdr:colOff>
      <xdr:row>31</xdr:row>
      <xdr:rowOff>154648</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0347325" y="524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103848</xdr:rowOff>
    </xdr:from>
    <xdr:to>
      <xdr:col>64</xdr:col>
      <xdr:colOff>73025</xdr:colOff>
      <xdr:row>32</xdr:row>
      <xdr:rowOff>149161</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0398125" y="5300688"/>
          <a:ext cx="670560" cy="2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125696</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2185092" y="448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9707</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1527232" y="47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131906</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0856672" y="482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40797</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0186112" y="47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141724</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2185092" y="500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98061</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1527232" y="52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19638</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0856672" y="555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145775</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0186112" y="534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4,027
4,002
80.80
4,712,333
4,483,905
220,539
2,221,314
4,029,151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086225" y="5580888"/>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124960" y="692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020820" y="6917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124960" y="536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558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124960" y="6208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036060" y="623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312160" y="6218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514600" y="6179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7399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965200" y="611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112268</xdr:rowOff>
    </xdr:from>
    <xdr:to>
      <xdr:col>24</xdr:col>
      <xdr:colOff>114300</xdr:colOff>
      <xdr:row>37</xdr:row>
      <xdr:rowOff>42418</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036060" y="6147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135145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124960"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73406</xdr:rowOff>
    </xdr:from>
    <xdr:to>
      <xdr:col>20</xdr:col>
      <xdr:colOff>38100</xdr:colOff>
      <xdr:row>37</xdr:row>
      <xdr:rowOff>3556</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312160" y="6108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124206</xdr:rowOff>
    </xdr:from>
    <xdr:to>
      <xdr:col>24</xdr:col>
      <xdr:colOff>63500</xdr:colOff>
      <xdr:row>36</xdr:row>
      <xdr:rowOff>163068</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355340" y="6159246"/>
          <a:ext cx="7315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148844</xdr:rowOff>
    </xdr:from>
    <xdr:to>
      <xdr:col>15</xdr:col>
      <xdr:colOff>101600</xdr:colOff>
      <xdr:row>36</xdr:row>
      <xdr:rowOff>78994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514600" y="6016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28194</xdr:rowOff>
    </xdr:from>
    <xdr:to>
      <xdr:col>19</xdr:col>
      <xdr:colOff>177800</xdr:colOff>
      <xdr:row>36</xdr:row>
      <xdr:rowOff>124206</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565400" y="6063234"/>
          <a:ext cx="78994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73990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28194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1790700" y="6023610"/>
          <a:ext cx="7747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114554</xdr:rowOff>
    </xdr:from>
    <xdr:to>
      <xdr:col>6</xdr:col>
      <xdr:colOff>38100</xdr:colOff>
      <xdr:row>36</xdr:row>
      <xdr:rowOff>44704</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965200" y="59819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35</xdr:row>
      <xdr:rowOff>165354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1008380" y="6023610"/>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170564" y="631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65549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385704" y="626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31259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6110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3827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83630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20083</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170564" y="588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95521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385704" y="579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61100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61231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836304" y="576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9219565" y="5542049"/>
          <a:ext cx="0" cy="147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9258300" y="70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9154160" y="7017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9258300" y="532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5542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43880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9258300" y="641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9192260" y="65589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8445500" y="65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670800" y="6624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873240" y="66301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098540" y="6636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72507</xdr:rowOff>
    </xdr:from>
    <xdr:to>
      <xdr:col>55</xdr:col>
      <xdr:colOff>50800</xdr:colOff>
      <xdr:row>41</xdr:row>
      <xdr:rowOff>2657</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192260" y="67781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50934</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9258300" y="675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77399</xdr:rowOff>
    </xdr:from>
    <xdr:to>
      <xdr:col>50</xdr:col>
      <xdr:colOff>165100</xdr:colOff>
      <xdr:row>41</xdr:row>
      <xdr:rowOff>7549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445500" y="67829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123307</xdr:rowOff>
    </xdr:from>
    <xdr:to>
      <xdr:col>55</xdr:col>
      <xdr:colOff>0</xdr:colOff>
      <xdr:row>40</xdr:row>
      <xdr:rowOff>128199</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496300" y="6828907"/>
          <a:ext cx="7239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81331</xdr:rowOff>
    </xdr:from>
    <xdr:to>
      <xdr:col>46</xdr:col>
      <xdr:colOff>38100</xdr:colOff>
      <xdr:row>41</xdr:row>
      <xdr:rowOff>11481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670800" y="6786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128199</xdr:rowOff>
    </xdr:from>
    <xdr:to>
      <xdr:col>50</xdr:col>
      <xdr:colOff>114300</xdr:colOff>
      <xdr:row>40</xdr:row>
      <xdr:rowOff>132131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713980" y="6833799"/>
          <a:ext cx="78232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84265</xdr:rowOff>
    </xdr:from>
    <xdr:to>
      <xdr:col>41</xdr:col>
      <xdr:colOff>101600</xdr:colOff>
      <xdr:row>41</xdr:row>
      <xdr:rowOff>14415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6873240" y="678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132131</xdr:rowOff>
    </xdr:from>
    <xdr:to>
      <xdr:col>45</xdr:col>
      <xdr:colOff>177800</xdr:colOff>
      <xdr:row>40</xdr:row>
      <xdr:rowOff>135065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6924040" y="6837731"/>
          <a:ext cx="78994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86055</xdr:rowOff>
    </xdr:from>
    <xdr:to>
      <xdr:col>36</xdr:col>
      <xdr:colOff>165100</xdr:colOff>
      <xdr:row>41</xdr:row>
      <xdr:rowOff>16205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098540" y="6791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135065</xdr:rowOff>
    </xdr:from>
    <xdr:to>
      <xdr:col>41</xdr:col>
      <xdr:colOff>50800</xdr:colOff>
      <xdr:row>40</xdr:row>
      <xdr:rowOff>136855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149340" y="6840665"/>
          <a:ext cx="7747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155894</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8239271" y="63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33128</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7477271" y="640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38820</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6702571" y="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45693</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5905011" y="641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170126</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8239271" y="687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2608</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7477271" y="68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5542</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6702571" y="687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7332</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5905011" y="68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086225" y="9389473"/>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12496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02082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82749</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124960" y="103087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036060" y="10330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31216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5146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7399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96520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60234</xdr:rowOff>
    </xdr:from>
    <xdr:to>
      <xdr:col>24</xdr:col>
      <xdr:colOff>114300</xdr:colOff>
      <xdr:row>60</xdr:row>
      <xdr:rowOff>161834</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03606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83111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124960"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68399</xdr:rowOff>
    </xdr:from>
    <xdr:to>
      <xdr:col>20</xdr:col>
      <xdr:colOff>38100</xdr:colOff>
      <xdr:row>60</xdr:row>
      <xdr:rowOff>169999</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312160" y="101267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111034</xdr:rowOff>
    </xdr:from>
    <xdr:to>
      <xdr:col>24</xdr:col>
      <xdr:colOff>63500</xdr:colOff>
      <xdr:row>60</xdr:row>
      <xdr:rowOff>119199</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flipV="1">
          <a:off x="3355340" y="10169434"/>
          <a:ext cx="7315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51460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119199</xdr:rowOff>
    </xdr:from>
    <xdr:to>
      <xdr:col>19</xdr:col>
      <xdr:colOff>177800</xdr:colOff>
      <xdr:row>61</xdr:row>
      <xdr:rowOff>24493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565400" y="10177599"/>
          <a:ext cx="78994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73990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61</xdr:row>
      <xdr:rowOff>24493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1790700" y="10208623"/>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102688</xdr:rowOff>
    </xdr:from>
    <xdr:to>
      <xdr:col>6</xdr:col>
      <xdr:colOff>38100</xdr:colOff>
      <xdr:row>61</xdr:row>
      <xdr:rowOff>32838</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965200" y="101610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60</xdr:row>
      <xdr:rowOff>153488</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1008380" y="10208623"/>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17056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385704"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6110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66420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8363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15076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170564" y="990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38570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6110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49365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836304" y="994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219565" y="9385602"/>
          <a:ext cx="0" cy="146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258300" y="108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1085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258300" y="91646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9385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258300" y="1046263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192260" y="106073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445500" y="106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670800" y="106265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873240" y="1062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098540" y="10656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10403</xdr:rowOff>
    </xdr:from>
    <xdr:to>
      <xdr:col>55</xdr:col>
      <xdr:colOff>50800</xdr:colOff>
      <xdr:row>64</xdr:row>
      <xdr:rowOff>112003</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192260" y="107393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96780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258300" y="1065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13888</xdr:rowOff>
    </xdr:from>
    <xdr:to>
      <xdr:col>50</xdr:col>
      <xdr:colOff>165100</xdr:colOff>
      <xdr:row>64</xdr:row>
      <xdr:rowOff>115488</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445500" y="107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61203</xdr:rowOff>
    </xdr:from>
    <xdr:to>
      <xdr:col>55</xdr:col>
      <xdr:colOff>0</xdr:colOff>
      <xdr:row>64</xdr:row>
      <xdr:rowOff>64688</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496300" y="10790163"/>
          <a:ext cx="7239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20513</xdr:rowOff>
    </xdr:from>
    <xdr:to>
      <xdr:col>46</xdr:col>
      <xdr:colOff>38100</xdr:colOff>
      <xdr:row>64</xdr:row>
      <xdr:rowOff>122113</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670800" y="107494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64688</xdr:rowOff>
    </xdr:from>
    <xdr:to>
      <xdr:col>50</xdr:col>
      <xdr:colOff>114300</xdr:colOff>
      <xdr:row>64</xdr:row>
      <xdr:rowOff>71313</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713980" y="10793648"/>
          <a:ext cx="78232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19672</xdr:rowOff>
    </xdr:from>
    <xdr:to>
      <xdr:col>41</xdr:col>
      <xdr:colOff>101600</xdr:colOff>
      <xdr:row>64</xdr:row>
      <xdr:rowOff>121272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873240" y="107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70472</xdr:rowOff>
    </xdr:from>
    <xdr:to>
      <xdr:col>45</xdr:col>
      <xdr:colOff>177800</xdr:colOff>
      <xdr:row>64</xdr:row>
      <xdr:rowOff>71313</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6924040" y="10799432"/>
          <a:ext cx="78994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21643</xdr:rowOff>
    </xdr:from>
    <xdr:to>
      <xdr:col>36</xdr:col>
      <xdr:colOff>165100</xdr:colOff>
      <xdr:row>64</xdr:row>
      <xdr:rowOff>123243</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098540" y="1075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70472</xdr:rowOff>
    </xdr:from>
    <xdr:to>
      <xdr:col>41</xdr:col>
      <xdr:colOff>50800</xdr:colOff>
      <xdr:row>64</xdr:row>
      <xdr:rowOff>72443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149340" y="10799432"/>
          <a:ext cx="7747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184225" y="10389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11890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399365" y="10405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5560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4665" y="1039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42342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72695" y="1043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106615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214575" y="1083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113240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444955" y="1084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112399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0255" y="1084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114370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5872695" y="1084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086225" y="13066394"/>
          <a:ext cx="0" cy="146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124960" y="1284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020820" y="13066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124960" y="137922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036060" y="1381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31216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514600" y="137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73990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103505</xdr:rowOff>
    </xdr:from>
    <xdr:to>
      <xdr:col>6</xdr:col>
      <xdr:colOff>38100</xdr:colOff>
      <xdr:row>83</xdr:row>
      <xdr:rowOff>33655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965200" y="1384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170180</xdr:rowOff>
    </xdr:from>
    <xdr:to>
      <xdr:col>24</xdr:col>
      <xdr:colOff>114300</xdr:colOff>
      <xdr:row>79</xdr:row>
      <xdr:rowOff>100330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036060" y="13246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21607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124960"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107314</xdr:rowOff>
    </xdr:from>
    <xdr:to>
      <xdr:col>20</xdr:col>
      <xdr:colOff>38100</xdr:colOff>
      <xdr:row>79</xdr:row>
      <xdr:rowOff>37464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312160" y="13183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158114</xdr:rowOff>
    </xdr:from>
    <xdr:to>
      <xdr:col>24</xdr:col>
      <xdr:colOff>63500</xdr:colOff>
      <xdr:row>79</xdr:row>
      <xdr:rowOff>49530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355340" y="13234034"/>
          <a:ext cx="7315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23495</xdr:rowOff>
    </xdr:from>
    <xdr:to>
      <xdr:col>15</xdr:col>
      <xdr:colOff>101600</xdr:colOff>
      <xdr:row>78</xdr:row>
      <xdr:rowOff>125095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51460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74295</xdr:rowOff>
    </xdr:from>
    <xdr:to>
      <xdr:col>19</xdr:col>
      <xdr:colOff>177800</xdr:colOff>
      <xdr:row>78</xdr:row>
      <xdr:rowOff>158114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565400" y="13150215"/>
          <a:ext cx="78994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113030</xdr:rowOff>
    </xdr:from>
    <xdr:to>
      <xdr:col>10</xdr:col>
      <xdr:colOff>165100</xdr:colOff>
      <xdr:row>78</xdr:row>
      <xdr:rowOff>43180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73990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163830</xdr:rowOff>
    </xdr:from>
    <xdr:to>
      <xdr:col>15</xdr:col>
      <xdr:colOff>50800</xdr:colOff>
      <xdr:row>78</xdr:row>
      <xdr:rowOff>74295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790700" y="13072110"/>
          <a:ext cx="7747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33020</xdr:rowOff>
    </xdr:from>
    <xdr:to>
      <xdr:col>6</xdr:col>
      <xdr:colOff>38100</xdr:colOff>
      <xdr:row>77</xdr:row>
      <xdr:rowOff>134620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965200" y="12941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83820</xdr:rowOff>
    </xdr:from>
    <xdr:to>
      <xdr:col>10</xdr:col>
      <xdr:colOff>114300</xdr:colOff>
      <xdr:row>77</xdr:row>
      <xdr:rowOff>163830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008380" y="1299210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148607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17056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385704" y="1387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6110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836304"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53991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170564" y="12962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141622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385704" y="128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59707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611004" y="1280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151147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836304" y="1272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9219565" y="12945744"/>
          <a:ext cx="0" cy="152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9258300" y="1447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9154160" y="14475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9258300" y="12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9154160" y="1294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121556</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9258300" y="14035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192260" y="14180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445500" y="14218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670800" y="14163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64643</xdr:rowOff>
    </xdr:from>
    <xdr:to>
      <xdr:col>41</xdr:col>
      <xdr:colOff>101600</xdr:colOff>
      <xdr:row>84</xdr:row>
      <xdr:rowOff>166243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873240" y="141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43435</xdr:rowOff>
    </xdr:from>
    <xdr:to>
      <xdr:col>36</xdr:col>
      <xdr:colOff>165100</xdr:colOff>
      <xdr:row>84</xdr:row>
      <xdr:rowOff>145035</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098540" y="141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119887</xdr:rowOff>
    </xdr:from>
    <xdr:to>
      <xdr:col>55</xdr:col>
      <xdr:colOff>50800</xdr:colOff>
      <xdr:row>85</xdr:row>
      <xdr:rowOff>50037</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192260" y="14201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98314</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9258300" y="141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125349</xdr:rowOff>
    </xdr:from>
    <xdr:to>
      <xdr:col>50</xdr:col>
      <xdr:colOff>165100</xdr:colOff>
      <xdr:row>85</xdr:row>
      <xdr:rowOff>55499</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445500" y="142071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170687</xdr:rowOff>
    </xdr:from>
    <xdr:to>
      <xdr:col>55</xdr:col>
      <xdr:colOff>0</xdr:colOff>
      <xdr:row>85</xdr:row>
      <xdr:rowOff>4699</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8496300" y="14252447"/>
          <a:ext cx="7239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129667</xdr:rowOff>
    </xdr:from>
    <xdr:to>
      <xdr:col>46</xdr:col>
      <xdr:colOff>38100</xdr:colOff>
      <xdr:row>85</xdr:row>
      <xdr:rowOff>59817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670800" y="14211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4699</xdr:rowOff>
    </xdr:from>
    <xdr:to>
      <xdr:col>50</xdr:col>
      <xdr:colOff>114300</xdr:colOff>
      <xdr:row>85</xdr:row>
      <xdr:rowOff>9017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713980" y="14254099"/>
          <a:ext cx="78232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132969</xdr:rowOff>
    </xdr:from>
    <xdr:to>
      <xdr:col>41</xdr:col>
      <xdr:colOff>101600</xdr:colOff>
      <xdr:row>85</xdr:row>
      <xdr:rowOff>63119</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873240" y="142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9017</xdr:rowOff>
    </xdr:from>
    <xdr:to>
      <xdr:col>45</xdr:col>
      <xdr:colOff>177800</xdr:colOff>
      <xdr:row>85</xdr:row>
      <xdr:rowOff>12319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24040" y="14258417"/>
          <a:ext cx="78994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135001</xdr:rowOff>
    </xdr:from>
    <xdr:to>
      <xdr:col>36</xdr:col>
      <xdr:colOff>165100</xdr:colOff>
      <xdr:row>85</xdr:row>
      <xdr:rowOff>65151</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098540" y="14216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12319</xdr:rowOff>
    </xdr:from>
    <xdr:to>
      <xdr:col>41</xdr:col>
      <xdr:colOff>50800</xdr:colOff>
      <xdr:row>85</xdr:row>
      <xdr:rowOff>14351</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149340" y="14261719"/>
          <a:ext cx="7747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58438</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827158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28212</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7509587" y="1394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11320</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6712027" y="1392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161562</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5937327" y="1390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72026</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8271587" y="1398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50944</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7509587" y="1430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54246</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6712027" y="1430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56278</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5937327" y="1430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100-00009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55245</xdr:rowOff>
    </xdr:from>
    <xdr:to>
      <xdr:col>24</xdr:col>
      <xdr:colOff>62865</xdr:colOff>
      <xdr:row>109</xdr:row>
      <xdr:rowOff>59055</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4086225" y="16986885"/>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62882</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0000000-0008-0000-0100-000093010000}"/>
            </a:ext>
          </a:extLst>
        </xdr:cNvPr>
        <xdr:cNvSpPr txBox="1"/>
      </xdr:nvSpPr>
      <xdr:spPr>
        <a:xfrm>
          <a:off x="4124960" y="183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59055</xdr:rowOff>
    </xdr:from>
    <xdr:to>
      <xdr:col>24</xdr:col>
      <xdr:colOff>152400</xdr:colOff>
      <xdr:row>109</xdr:row>
      <xdr:rowOff>59055</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4020820" y="1833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1922</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100-000095010000}"/>
            </a:ext>
          </a:extLst>
        </xdr:cNvPr>
        <xdr:cNvSpPr txBox="1"/>
      </xdr:nvSpPr>
      <xdr:spPr>
        <a:xfrm>
          <a:off x="4124960" y="1676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55245</xdr:rowOff>
    </xdr:from>
    <xdr:to>
      <xdr:col>24</xdr:col>
      <xdr:colOff>152400</xdr:colOff>
      <xdr:row>101</xdr:row>
      <xdr:rowOff>55245</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020820" y="16986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100-000097010000}"/>
            </a:ext>
          </a:extLst>
        </xdr:cNvPr>
        <xdr:cNvSpPr txBox="1"/>
      </xdr:nvSpPr>
      <xdr:spPr>
        <a:xfrm>
          <a:off x="4124960" y="17569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4036060" y="1759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3312160" y="17557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130175</xdr:rowOff>
    </xdr:from>
    <xdr:to>
      <xdr:col>15</xdr:col>
      <xdr:colOff>101600</xdr:colOff>
      <xdr:row>105</xdr:row>
      <xdr:rowOff>60325</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2514600" y="1756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109220</xdr:rowOff>
    </xdr:from>
    <xdr:to>
      <xdr:col>10</xdr:col>
      <xdr:colOff>165100</xdr:colOff>
      <xdr:row>105</xdr:row>
      <xdr:rowOff>39370</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73990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158750</xdr:rowOff>
    </xdr:from>
    <xdr:to>
      <xdr:col>6</xdr:col>
      <xdr:colOff>38100</xdr:colOff>
      <xdr:row>106</xdr:row>
      <xdr:rowOff>88900</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965200" y="1776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4036060" y="1750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93997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100-0000A3010000}"/>
            </a:ext>
          </a:extLst>
        </xdr:cNvPr>
        <xdr:cNvSpPr txBox="1"/>
      </xdr:nvSpPr>
      <xdr:spPr>
        <a:xfrm>
          <a:off x="4124960" y="1736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19686</xdr:rowOff>
    </xdr:from>
    <xdr:to>
      <xdr:col>20</xdr:col>
      <xdr:colOff>38100</xdr:colOff>
      <xdr:row>104</xdr:row>
      <xdr:rowOff>121286</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3312160" y="174542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70486</xdr:rowOff>
    </xdr:from>
    <xdr:to>
      <xdr:col>24</xdr:col>
      <xdr:colOff>63500</xdr:colOff>
      <xdr:row>104</xdr:row>
      <xdr:rowOff>121920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3355340" y="17505046"/>
          <a:ext cx="73152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151130</xdr:rowOff>
    </xdr:from>
    <xdr:to>
      <xdr:col>15</xdr:col>
      <xdr:colOff>101600</xdr:colOff>
      <xdr:row>104</xdr:row>
      <xdr:rowOff>81280</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2514600" y="1741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30480</xdr:rowOff>
    </xdr:from>
    <xdr:to>
      <xdr:col>19</xdr:col>
      <xdr:colOff>177800</xdr:colOff>
      <xdr:row>104</xdr:row>
      <xdr:rowOff>70486</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2565400" y="17465040"/>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739900" y="1737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163830</xdr:rowOff>
    </xdr:from>
    <xdr:to>
      <xdr:col>15</xdr:col>
      <xdr:colOff>50800</xdr:colOff>
      <xdr:row>104</xdr:row>
      <xdr:rowOff>30480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790700" y="1743075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43832</xdr:rowOff>
    </xdr:from>
    <xdr:ext cx="405111" cy="259045"/>
    <xdr:sp macro="" textlink="">
      <xdr:nvSpPr>
        <xdr:cNvPr id="426" name="n_1aveValue【港湾・漁港】&#10;有形固定資産減価償却率">
          <a:extLst>
            <a:ext uri="{FF2B5EF4-FFF2-40B4-BE49-F238E27FC236}">
              <a16:creationId xmlns:a16="http://schemas.microsoft.com/office/drawing/2014/main" id="{00000000-0008-0000-0100-0000AA010000}"/>
            </a:ext>
          </a:extLst>
        </xdr:cNvPr>
        <xdr:cNvSpPr txBox="1"/>
      </xdr:nvSpPr>
      <xdr:spPr>
        <a:xfrm>
          <a:off x="317056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51452</xdr:rowOff>
    </xdr:from>
    <xdr:ext cx="405111" cy="259045"/>
    <xdr:sp macro="" textlink="">
      <xdr:nvSpPr>
        <xdr:cNvPr id="427" name="n_2aveValue【港湾・漁港】&#10;有形固定資産減価償却率">
          <a:extLst>
            <a:ext uri="{FF2B5EF4-FFF2-40B4-BE49-F238E27FC236}">
              <a16:creationId xmlns:a16="http://schemas.microsoft.com/office/drawing/2014/main" id="{00000000-0008-0000-0100-0000AB010000}"/>
            </a:ext>
          </a:extLst>
        </xdr:cNvPr>
        <xdr:cNvSpPr txBox="1"/>
      </xdr:nvSpPr>
      <xdr:spPr>
        <a:xfrm>
          <a:off x="2385704"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30497</xdr:rowOff>
    </xdr:from>
    <xdr:ext cx="405111" cy="259045"/>
    <xdr:sp macro="" textlink="">
      <xdr:nvSpPr>
        <xdr:cNvPr id="428" name="n_3aveValue【港湾・漁港】&#10;有形固定資産減価償却率">
          <a:extLst>
            <a:ext uri="{FF2B5EF4-FFF2-40B4-BE49-F238E27FC236}">
              <a16:creationId xmlns:a16="http://schemas.microsoft.com/office/drawing/2014/main" id="{00000000-0008-0000-0100-0000AC010000}"/>
            </a:ext>
          </a:extLst>
        </xdr:cNvPr>
        <xdr:cNvSpPr txBox="1"/>
      </xdr:nvSpPr>
      <xdr:spPr>
        <a:xfrm>
          <a:off x="161100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105427</xdr:rowOff>
    </xdr:from>
    <xdr:ext cx="405111" cy="259045"/>
    <xdr:sp macro="" textlink="">
      <xdr:nvSpPr>
        <xdr:cNvPr id="429" name="n_4aveValue【港湾・漁港】&#10;有形固定資産減価償却率">
          <a:extLst>
            <a:ext uri="{FF2B5EF4-FFF2-40B4-BE49-F238E27FC236}">
              <a16:creationId xmlns:a16="http://schemas.microsoft.com/office/drawing/2014/main" id="{00000000-0008-0000-0100-0000AD010000}"/>
            </a:ext>
          </a:extLst>
        </xdr:cNvPr>
        <xdr:cNvSpPr txBox="1"/>
      </xdr:nvSpPr>
      <xdr:spPr>
        <a:xfrm>
          <a:off x="836304" y="1753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137813</xdr:rowOff>
    </xdr:from>
    <xdr:ext cx="405111" cy="259045"/>
    <xdr:sp macro="" textlink="">
      <xdr:nvSpPr>
        <xdr:cNvPr id="430" name="n_1mainValue【港湾・漁港】&#10;有形固定資産減価償却率">
          <a:extLst>
            <a:ext uri="{FF2B5EF4-FFF2-40B4-BE49-F238E27FC236}">
              <a16:creationId xmlns:a16="http://schemas.microsoft.com/office/drawing/2014/main" id="{00000000-0008-0000-0100-0000AE010000}"/>
            </a:ext>
          </a:extLst>
        </xdr:cNvPr>
        <xdr:cNvSpPr txBox="1"/>
      </xdr:nvSpPr>
      <xdr:spPr>
        <a:xfrm>
          <a:off x="3170564" y="1723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97807</xdr:rowOff>
    </xdr:from>
    <xdr:ext cx="405111" cy="259045"/>
    <xdr:sp macro="" textlink="">
      <xdr:nvSpPr>
        <xdr:cNvPr id="431" name="n_2mainValue【港湾・漁港】&#10;有形固定資産減価償却率">
          <a:extLst>
            <a:ext uri="{FF2B5EF4-FFF2-40B4-BE49-F238E27FC236}">
              <a16:creationId xmlns:a16="http://schemas.microsoft.com/office/drawing/2014/main" id="{00000000-0008-0000-0100-0000AF010000}"/>
            </a:ext>
          </a:extLst>
        </xdr:cNvPr>
        <xdr:cNvSpPr txBox="1"/>
      </xdr:nvSpPr>
      <xdr:spPr>
        <a:xfrm>
          <a:off x="238570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59707</xdr:rowOff>
    </xdr:from>
    <xdr:ext cx="405111" cy="259045"/>
    <xdr:sp macro="" textlink="">
      <xdr:nvSpPr>
        <xdr:cNvPr id="432" name="n_3mainValue【港湾・漁港】&#10;有形固定資産減価償却率">
          <a:extLst>
            <a:ext uri="{FF2B5EF4-FFF2-40B4-BE49-F238E27FC236}">
              <a16:creationId xmlns:a16="http://schemas.microsoft.com/office/drawing/2014/main" id="{00000000-0008-0000-0100-0000B0010000}"/>
            </a:ext>
          </a:extLst>
        </xdr:cNvPr>
        <xdr:cNvSpPr txBox="1"/>
      </xdr:nvSpPr>
      <xdr:spPr>
        <a:xfrm>
          <a:off x="161100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100-0000C7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121400</xdr:rowOff>
    </xdr:from>
    <xdr:to>
      <xdr:col>54</xdr:col>
      <xdr:colOff>189865</xdr:colOff>
      <xdr:row>108</xdr:row>
      <xdr:rowOff>141683</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flipV="1">
          <a:off x="9219565" y="16717760"/>
          <a:ext cx="0" cy="1529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145510</xdr:rowOff>
    </xdr:from>
    <xdr:ext cx="469744" cy="259045"/>
    <xdr:sp macro="" textlink="">
      <xdr:nvSpPr>
        <xdr:cNvPr id="457" name="【港湾・漁港】&#10;一人当たり有形固定資産（償却資産）額最小値テキスト">
          <a:extLst>
            <a:ext uri="{FF2B5EF4-FFF2-40B4-BE49-F238E27FC236}">
              <a16:creationId xmlns:a16="http://schemas.microsoft.com/office/drawing/2014/main" id="{00000000-0008-0000-0100-0000C9010000}"/>
            </a:ext>
          </a:extLst>
        </xdr:cNvPr>
        <xdr:cNvSpPr txBox="1"/>
      </xdr:nvSpPr>
      <xdr:spPr>
        <a:xfrm>
          <a:off x="9258300" y="182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141683</xdr:rowOff>
    </xdr:from>
    <xdr:to>
      <xdr:col>55</xdr:col>
      <xdr:colOff>88900</xdr:colOff>
      <xdr:row>108</xdr:row>
      <xdr:rowOff>141683</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9154160" y="182468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68077</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00000000-0008-0000-0100-0000CB010000}"/>
            </a:ext>
          </a:extLst>
        </xdr:cNvPr>
        <xdr:cNvSpPr txBox="1"/>
      </xdr:nvSpPr>
      <xdr:spPr>
        <a:xfrm>
          <a:off x="9258300" y="164967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121400</xdr:rowOff>
    </xdr:from>
    <xdr:to>
      <xdr:col>55</xdr:col>
      <xdr:colOff>88900</xdr:colOff>
      <xdr:row>99</xdr:row>
      <xdr:rowOff>121400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9154160" y="16717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40191</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00000000-0008-0000-0100-0000CD010000}"/>
            </a:ext>
          </a:extLst>
        </xdr:cNvPr>
        <xdr:cNvSpPr txBox="1"/>
      </xdr:nvSpPr>
      <xdr:spPr>
        <a:xfrm>
          <a:off x="9258300" y="17307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61764</xdr:rowOff>
    </xdr:from>
    <xdr:to>
      <xdr:col>55</xdr:col>
      <xdr:colOff>50800</xdr:colOff>
      <xdr:row>103</xdr:row>
      <xdr:rowOff>163364</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9192260" y="173286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44630</xdr:rowOff>
    </xdr:from>
    <xdr:to>
      <xdr:col>50</xdr:col>
      <xdr:colOff>165100</xdr:colOff>
      <xdr:row>103</xdr:row>
      <xdr:rowOff>146230</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8445500" y="1731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139046</xdr:rowOff>
    </xdr:from>
    <xdr:to>
      <xdr:col>46</xdr:col>
      <xdr:colOff>38100</xdr:colOff>
      <xdr:row>102</xdr:row>
      <xdr:rowOff>69196</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7670800" y="170706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87937</xdr:rowOff>
    </xdr:from>
    <xdr:to>
      <xdr:col>41</xdr:col>
      <xdr:colOff>101600</xdr:colOff>
      <xdr:row>101</xdr:row>
      <xdr:rowOff>18087</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6873240" y="168519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101</xdr:row>
      <xdr:rowOff>170371</xdr:rowOff>
    </xdr:from>
    <xdr:to>
      <xdr:col>36</xdr:col>
      <xdr:colOff>165100</xdr:colOff>
      <xdr:row>102</xdr:row>
      <xdr:rowOff>100521</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6098540" y="17102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70600</xdr:rowOff>
    </xdr:from>
    <xdr:to>
      <xdr:col>55</xdr:col>
      <xdr:colOff>50800</xdr:colOff>
      <xdr:row>100</xdr:row>
      <xdr:rowOff>750</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9192260" y="16666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23627</xdr:rowOff>
    </xdr:from>
    <xdr:ext cx="690189" cy="259045"/>
    <xdr:sp macro="" textlink="">
      <xdr:nvSpPr>
        <xdr:cNvPr id="473" name="【港湾・漁港】&#10;一人当たり有形固定資産（償却資産）額該当値テキスト">
          <a:extLst>
            <a:ext uri="{FF2B5EF4-FFF2-40B4-BE49-F238E27FC236}">
              <a16:creationId xmlns:a16="http://schemas.microsoft.com/office/drawing/2014/main" id="{00000000-0008-0000-0100-0000D9010000}"/>
            </a:ext>
          </a:extLst>
        </xdr:cNvPr>
        <xdr:cNvSpPr txBox="1"/>
      </xdr:nvSpPr>
      <xdr:spPr>
        <a:xfrm>
          <a:off x="9258300" y="16619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42480</xdr:rowOff>
    </xdr:from>
    <xdr:to>
      <xdr:col>50</xdr:col>
      <xdr:colOff>165100</xdr:colOff>
      <xdr:row>99</xdr:row>
      <xdr:rowOff>144080</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8445500" y="166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93280</xdr:rowOff>
    </xdr:from>
    <xdr:to>
      <xdr:col>55</xdr:col>
      <xdr:colOff>0</xdr:colOff>
      <xdr:row>99</xdr:row>
      <xdr:rowOff>121400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8496300" y="16689640"/>
          <a:ext cx="723900" cy="2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66281</xdr:rowOff>
    </xdr:from>
    <xdr:to>
      <xdr:col>46</xdr:col>
      <xdr:colOff>38100</xdr:colOff>
      <xdr:row>99</xdr:row>
      <xdr:rowOff>167881</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7670800" y="16662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93280</xdr:rowOff>
    </xdr:from>
    <xdr:to>
      <xdr:col>50</xdr:col>
      <xdr:colOff>114300</xdr:colOff>
      <xdr:row>99</xdr:row>
      <xdr:rowOff>117081</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7713980" y="16689640"/>
          <a:ext cx="78232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86140</xdr:rowOff>
    </xdr:from>
    <xdr:to>
      <xdr:col>41</xdr:col>
      <xdr:colOff>101600</xdr:colOff>
      <xdr:row>100</xdr:row>
      <xdr:rowOff>16290</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6873240" y="16682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117081</xdr:rowOff>
    </xdr:from>
    <xdr:to>
      <xdr:col>45</xdr:col>
      <xdr:colOff>177800</xdr:colOff>
      <xdr:row>99</xdr:row>
      <xdr:rowOff>136940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6924040" y="16713441"/>
          <a:ext cx="789940" cy="1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137357</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8214575" y="1740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60323</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7444955" y="1715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9214</xdr:rowOff>
    </xdr:from>
    <xdr:ext cx="690189" cy="259045"/>
    <xdr:sp macro="" textlink="">
      <xdr:nvSpPr>
        <xdr:cNvPr id="482" name="n_3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6624665" y="16940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117048</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5872695" y="1688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97</xdr:row>
      <xdr:rowOff>160607</xdr:rowOff>
    </xdr:from>
    <xdr:ext cx="690189" cy="259045"/>
    <xdr:sp macro="" textlink="">
      <xdr:nvSpPr>
        <xdr:cNvPr id="484" name="n_1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184225" y="164216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12958</xdr:rowOff>
    </xdr:from>
    <xdr:ext cx="690189" cy="259045"/>
    <xdr:sp macro="" textlink="">
      <xdr:nvSpPr>
        <xdr:cNvPr id="485" name="n_2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399365" y="164416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98</xdr:row>
      <xdr:rowOff>32817</xdr:rowOff>
    </xdr:from>
    <xdr:ext cx="690189" cy="259045"/>
    <xdr:sp macro="" textlink="">
      <xdr:nvSpPr>
        <xdr:cNvPr id="486" name="n_3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24665" y="164615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100-00000E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4375764" y="94335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100-000010020000}"/>
            </a:ext>
          </a:extLst>
        </xdr:cNvPr>
        <xdr:cNvSpPr txBox="1"/>
      </xdr:nvSpPr>
      <xdr:spPr>
        <a:xfrm>
          <a:off x="144145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428750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100-000012020000}"/>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99712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100-000014020000}"/>
            </a:ext>
          </a:extLst>
        </xdr:cNvPr>
        <xdr:cNvSpPr txBox="1"/>
      </xdr:nvSpPr>
      <xdr:spPr>
        <a:xfrm>
          <a:off x="144145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4325600" y="1013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357884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280414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202944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123188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139700</xdr:rowOff>
    </xdr:from>
    <xdr:to>
      <xdr:col>85</xdr:col>
      <xdr:colOff>177800</xdr:colOff>
      <xdr:row>64</xdr:row>
      <xdr:rowOff>69850</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4325600" y="107010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54627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100-000020020000}"/>
            </a:ext>
          </a:extLst>
        </xdr:cNvPr>
        <xdr:cNvSpPr txBox="1"/>
      </xdr:nvSpPr>
      <xdr:spPr>
        <a:xfrm>
          <a:off x="14414500" y="1061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124460</xdr:rowOff>
    </xdr:from>
    <xdr:to>
      <xdr:col>81</xdr:col>
      <xdr:colOff>101600</xdr:colOff>
      <xdr:row>64</xdr:row>
      <xdr:rowOff>54610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3578840" y="1068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3810</xdr:rowOff>
    </xdr:from>
    <xdr:to>
      <xdr:col>85</xdr:col>
      <xdr:colOff>127000</xdr:colOff>
      <xdr:row>64</xdr:row>
      <xdr:rowOff>19050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3629640" y="10732770"/>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103505</xdr:rowOff>
    </xdr:from>
    <xdr:to>
      <xdr:col>76</xdr:col>
      <xdr:colOff>165100</xdr:colOff>
      <xdr:row>64</xdr:row>
      <xdr:rowOff>33655</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2804140" y="10664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154305</xdr:rowOff>
    </xdr:from>
    <xdr:to>
      <xdr:col>81</xdr:col>
      <xdr:colOff>50800</xdr:colOff>
      <xdr:row>64</xdr:row>
      <xdr:rowOff>3810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854940" y="1071562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82550</xdr:rowOff>
    </xdr:from>
    <xdr:to>
      <xdr:col>72</xdr:col>
      <xdr:colOff>38100</xdr:colOff>
      <xdr:row>64</xdr:row>
      <xdr:rowOff>12700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2029440" y="1064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133350</xdr:rowOff>
    </xdr:from>
    <xdr:to>
      <xdr:col>76</xdr:col>
      <xdr:colOff>114300</xdr:colOff>
      <xdr:row>63</xdr:row>
      <xdr:rowOff>154305</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072620" y="1069467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61595</xdr:rowOff>
    </xdr:from>
    <xdr:to>
      <xdr:col>67</xdr:col>
      <xdr:colOff>101600</xdr:colOff>
      <xdr:row>63</xdr:row>
      <xdr:rowOff>163195</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123188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112395</xdr:rowOff>
    </xdr:from>
    <xdr:to>
      <xdr:col>71</xdr:col>
      <xdr:colOff>177800</xdr:colOff>
      <xdr:row>63</xdr:row>
      <xdr:rowOff>133350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1282680" y="1067371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100-000029020000}"/>
            </a:ext>
          </a:extLst>
        </xdr:cNvPr>
        <xdr:cNvSpPr txBox="1"/>
      </xdr:nvSpPr>
      <xdr:spPr>
        <a:xfrm>
          <a:off x="134372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100-00002A020000}"/>
            </a:ext>
          </a:extLst>
        </xdr:cNvPr>
        <xdr:cNvSpPr txBox="1"/>
      </xdr:nvSpPr>
      <xdr:spPr>
        <a:xfrm>
          <a:off x="126752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100-00002B020000}"/>
            </a:ext>
          </a:extLst>
        </xdr:cNvPr>
        <xdr:cNvSpPr txBox="1"/>
      </xdr:nvSpPr>
      <xdr:spPr>
        <a:xfrm>
          <a:off x="119005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100-00002C020000}"/>
            </a:ext>
          </a:extLst>
        </xdr:cNvPr>
        <xdr:cNvSpPr txBox="1"/>
      </xdr:nvSpPr>
      <xdr:spPr>
        <a:xfrm>
          <a:off x="1110298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45737</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100-00002D020000}"/>
            </a:ext>
          </a:extLst>
        </xdr:cNvPr>
        <xdr:cNvSpPr txBox="1"/>
      </xdr:nvSpPr>
      <xdr:spPr>
        <a:xfrm>
          <a:off x="134372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24782</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100-00002E020000}"/>
            </a:ext>
          </a:extLst>
        </xdr:cNvPr>
        <xdr:cNvSpPr txBox="1"/>
      </xdr:nvSpPr>
      <xdr:spPr>
        <a:xfrm>
          <a:off x="126752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3827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100-00002F020000}"/>
            </a:ext>
          </a:extLst>
        </xdr:cNvPr>
        <xdr:cNvSpPr txBox="1"/>
      </xdr:nvSpPr>
      <xdr:spPr>
        <a:xfrm>
          <a:off x="119005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154322</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100-000030020000}"/>
            </a:ext>
          </a:extLst>
        </xdr:cNvPr>
        <xdr:cNvSpPr txBox="1"/>
      </xdr:nvSpPr>
      <xdr:spPr>
        <a:xfrm>
          <a:off x="1110298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0000000-0008-0000-0100-000049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19509104" y="9359973"/>
          <a:ext cx="0" cy="138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587" name="【学校施設】&#10;一人当たり面積最小値テキスト">
          <a:extLst>
            <a:ext uri="{FF2B5EF4-FFF2-40B4-BE49-F238E27FC236}">
              <a16:creationId xmlns:a16="http://schemas.microsoft.com/office/drawing/2014/main" id="{00000000-0008-0000-0100-00004B020000}"/>
            </a:ext>
          </a:extLst>
        </xdr:cNvPr>
        <xdr:cNvSpPr txBox="1"/>
      </xdr:nvSpPr>
      <xdr:spPr>
        <a:xfrm>
          <a:off x="19547840" y="1074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9443700" y="10743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89" name="【学校施設】&#10;一人当たり面積最大値テキスト">
          <a:extLst>
            <a:ext uri="{FF2B5EF4-FFF2-40B4-BE49-F238E27FC236}">
              <a16:creationId xmlns:a16="http://schemas.microsoft.com/office/drawing/2014/main" id="{00000000-0008-0000-0100-00004D020000}"/>
            </a:ext>
          </a:extLst>
        </xdr:cNvPr>
        <xdr:cNvSpPr txBox="1"/>
      </xdr:nvSpPr>
      <xdr:spPr>
        <a:xfrm>
          <a:off x="19547840" y="913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9443700" y="9359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591" name="【学校施設】&#10;一人当たり面積平均値テキスト">
          <a:extLst>
            <a:ext uri="{FF2B5EF4-FFF2-40B4-BE49-F238E27FC236}">
              <a16:creationId xmlns:a16="http://schemas.microsoft.com/office/drawing/2014/main" id="{00000000-0008-0000-0100-00004F020000}"/>
            </a:ext>
          </a:extLst>
        </xdr:cNvPr>
        <xdr:cNvSpPr txBox="1"/>
      </xdr:nvSpPr>
      <xdr:spPr>
        <a:xfrm>
          <a:off x="19547840" y="10117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9458940" y="1026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8735040" y="102782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7937480" y="10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17162780" y="10221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6388080" y="102413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168329</xdr:rowOff>
    </xdr:from>
    <xdr:to>
      <xdr:col>116</xdr:col>
      <xdr:colOff>114300</xdr:colOff>
      <xdr:row>62</xdr:row>
      <xdr:rowOff>98479</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9458940" y="10394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146756</xdr:rowOff>
    </xdr:from>
    <xdr:ext cx="469744" cy="259045"/>
    <xdr:sp macro="" textlink="">
      <xdr:nvSpPr>
        <xdr:cNvPr id="603" name="【学校施設】&#10;一人当たり面積該当値テキスト">
          <a:extLst>
            <a:ext uri="{FF2B5EF4-FFF2-40B4-BE49-F238E27FC236}">
              <a16:creationId xmlns:a16="http://schemas.microsoft.com/office/drawing/2014/main" id="{00000000-0008-0000-0100-00005B020000}"/>
            </a:ext>
          </a:extLst>
        </xdr:cNvPr>
        <xdr:cNvSpPr txBox="1"/>
      </xdr:nvSpPr>
      <xdr:spPr>
        <a:xfrm>
          <a:off x="19547840" y="1037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4880</xdr:rowOff>
    </xdr:from>
    <xdr:to>
      <xdr:col>112</xdr:col>
      <xdr:colOff>38100</xdr:colOff>
      <xdr:row>62</xdr:row>
      <xdr:rowOff>106480</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8735040" y="10398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47679</xdr:rowOff>
    </xdr:from>
    <xdr:to>
      <xdr:col>116</xdr:col>
      <xdr:colOff>63500</xdr:colOff>
      <xdr:row>62</xdr:row>
      <xdr:rowOff>55680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18778220" y="10441359"/>
          <a:ext cx="73152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11412</xdr:rowOff>
    </xdr:from>
    <xdr:to>
      <xdr:col>107</xdr:col>
      <xdr:colOff>101600</xdr:colOff>
      <xdr:row>62</xdr:row>
      <xdr:rowOff>113012</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17937480" y="104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55680</xdr:rowOff>
    </xdr:from>
    <xdr:to>
      <xdr:col>111</xdr:col>
      <xdr:colOff>177800</xdr:colOff>
      <xdr:row>62</xdr:row>
      <xdr:rowOff>62212</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17988280" y="10449360"/>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16311</xdr:rowOff>
    </xdr:from>
    <xdr:to>
      <xdr:col>102</xdr:col>
      <xdr:colOff>165100</xdr:colOff>
      <xdr:row>62</xdr:row>
      <xdr:rowOff>117911</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7162780" y="1040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62212</xdr:rowOff>
    </xdr:from>
    <xdr:to>
      <xdr:col>107</xdr:col>
      <xdr:colOff>50800</xdr:colOff>
      <xdr:row>62</xdr:row>
      <xdr:rowOff>67111</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7213580" y="10455892"/>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19249</xdr:rowOff>
    </xdr:from>
    <xdr:to>
      <xdr:col>98</xdr:col>
      <xdr:colOff>38100</xdr:colOff>
      <xdr:row>62</xdr:row>
      <xdr:rowOff>120849</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6388080" y="10412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67111</xdr:rowOff>
    </xdr:from>
    <xdr:to>
      <xdr:col>102</xdr:col>
      <xdr:colOff>114300</xdr:colOff>
      <xdr:row>62</xdr:row>
      <xdr:rowOff>70049</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16431260" y="10460791"/>
          <a:ext cx="78232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170360</xdr:rowOff>
    </xdr:from>
    <xdr:ext cx="469744" cy="259045"/>
    <xdr:sp macro="" textlink="">
      <xdr:nvSpPr>
        <xdr:cNvPr id="612" name="n_1aveValue【学校施設】&#10;一人当たり面積">
          <a:extLst>
            <a:ext uri="{FF2B5EF4-FFF2-40B4-BE49-F238E27FC236}">
              <a16:creationId xmlns:a16="http://schemas.microsoft.com/office/drawing/2014/main" id="{00000000-0008-0000-0100-000064020000}"/>
            </a:ext>
          </a:extLst>
        </xdr:cNvPr>
        <xdr:cNvSpPr txBox="1"/>
      </xdr:nvSpPr>
      <xdr:spPr>
        <a:xfrm>
          <a:off x="18561127" y="1006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129865</xdr:rowOff>
    </xdr:from>
    <xdr:ext cx="469744" cy="259045"/>
    <xdr:sp macro="" textlink="">
      <xdr:nvSpPr>
        <xdr:cNvPr id="613" name="n_2aveValue【学校施設】&#10;一人当たり面積">
          <a:extLst>
            <a:ext uri="{FF2B5EF4-FFF2-40B4-BE49-F238E27FC236}">
              <a16:creationId xmlns:a16="http://schemas.microsoft.com/office/drawing/2014/main" id="{00000000-0008-0000-0100-000065020000}"/>
            </a:ext>
          </a:extLst>
        </xdr:cNvPr>
        <xdr:cNvSpPr txBox="1"/>
      </xdr:nvSpPr>
      <xdr:spPr>
        <a:xfrm>
          <a:off x="17776267" y="1002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109945</xdr:rowOff>
    </xdr:from>
    <xdr:ext cx="469744" cy="259045"/>
    <xdr:sp macro="" textlink="">
      <xdr:nvSpPr>
        <xdr:cNvPr id="614" name="n_3aveValue【学校施設】&#10;一人当たり面積">
          <a:extLst>
            <a:ext uri="{FF2B5EF4-FFF2-40B4-BE49-F238E27FC236}">
              <a16:creationId xmlns:a16="http://schemas.microsoft.com/office/drawing/2014/main" id="{00000000-0008-0000-0100-000066020000}"/>
            </a:ext>
          </a:extLst>
        </xdr:cNvPr>
        <xdr:cNvSpPr txBox="1"/>
      </xdr:nvSpPr>
      <xdr:spPr>
        <a:xfrm>
          <a:off x="17001567" y="1000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133458</xdr:rowOff>
    </xdr:from>
    <xdr:ext cx="469744" cy="259045"/>
    <xdr:sp macro="" textlink="">
      <xdr:nvSpPr>
        <xdr:cNvPr id="615" name="n_4aveValue【学校施設】&#10;一人当たり面積">
          <a:extLst>
            <a:ext uri="{FF2B5EF4-FFF2-40B4-BE49-F238E27FC236}">
              <a16:creationId xmlns:a16="http://schemas.microsoft.com/office/drawing/2014/main" id="{00000000-0008-0000-0100-000067020000}"/>
            </a:ext>
          </a:extLst>
        </xdr:cNvPr>
        <xdr:cNvSpPr txBox="1"/>
      </xdr:nvSpPr>
      <xdr:spPr>
        <a:xfrm>
          <a:off x="16226867" y="1002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97607</xdr:rowOff>
    </xdr:from>
    <xdr:ext cx="469744" cy="259045"/>
    <xdr:sp macro="" textlink="">
      <xdr:nvSpPr>
        <xdr:cNvPr id="616" name="n_1mainValue【学校施設】&#10;一人当たり面積">
          <a:extLst>
            <a:ext uri="{FF2B5EF4-FFF2-40B4-BE49-F238E27FC236}">
              <a16:creationId xmlns:a16="http://schemas.microsoft.com/office/drawing/2014/main" id="{00000000-0008-0000-0100-000068020000}"/>
            </a:ext>
          </a:extLst>
        </xdr:cNvPr>
        <xdr:cNvSpPr txBox="1"/>
      </xdr:nvSpPr>
      <xdr:spPr>
        <a:xfrm>
          <a:off x="18561127" y="1049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104139</xdr:rowOff>
    </xdr:from>
    <xdr:ext cx="469744" cy="259045"/>
    <xdr:sp macro="" textlink="">
      <xdr:nvSpPr>
        <xdr:cNvPr id="617" name="n_2mainValue【学校施設】&#10;一人当たり面積">
          <a:extLst>
            <a:ext uri="{FF2B5EF4-FFF2-40B4-BE49-F238E27FC236}">
              <a16:creationId xmlns:a16="http://schemas.microsoft.com/office/drawing/2014/main" id="{00000000-0008-0000-0100-000069020000}"/>
            </a:ext>
          </a:extLst>
        </xdr:cNvPr>
        <xdr:cNvSpPr txBox="1"/>
      </xdr:nvSpPr>
      <xdr:spPr>
        <a:xfrm>
          <a:off x="17776267" y="104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109038</xdr:rowOff>
    </xdr:from>
    <xdr:ext cx="469744" cy="259045"/>
    <xdr:sp macro="" textlink="">
      <xdr:nvSpPr>
        <xdr:cNvPr id="618" name="n_3mainValue【学校施設】&#10;一人当たり面積">
          <a:extLst>
            <a:ext uri="{FF2B5EF4-FFF2-40B4-BE49-F238E27FC236}">
              <a16:creationId xmlns:a16="http://schemas.microsoft.com/office/drawing/2014/main" id="{00000000-0008-0000-0100-00006A020000}"/>
            </a:ext>
          </a:extLst>
        </xdr:cNvPr>
        <xdr:cNvSpPr txBox="1"/>
      </xdr:nvSpPr>
      <xdr:spPr>
        <a:xfrm>
          <a:off x="17001567" y="1050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111976</xdr:rowOff>
    </xdr:from>
    <xdr:ext cx="469744" cy="259045"/>
    <xdr:sp macro="" textlink="">
      <xdr:nvSpPr>
        <xdr:cNvPr id="619" name="n_4mainValue【学校施設】&#10;一人当たり面積">
          <a:extLst>
            <a:ext uri="{FF2B5EF4-FFF2-40B4-BE49-F238E27FC236}">
              <a16:creationId xmlns:a16="http://schemas.microsoft.com/office/drawing/2014/main" id="{00000000-0008-0000-0100-00006B020000}"/>
            </a:ext>
          </a:extLst>
        </xdr:cNvPr>
        <xdr:cNvSpPr txBox="1"/>
      </xdr:nvSpPr>
      <xdr:spPr>
        <a:xfrm>
          <a:off x="16226867" y="1050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00000000-0008-0000-0100-000084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flipV="1">
          <a:off x="14375764" y="13161372"/>
          <a:ext cx="0" cy="1424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00000000-0008-0000-0100-000086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48" name="【児童館】&#10;有形固定資産減価償却率最大値テキスト">
          <a:extLst>
            <a:ext uri="{FF2B5EF4-FFF2-40B4-BE49-F238E27FC236}">
              <a16:creationId xmlns:a16="http://schemas.microsoft.com/office/drawing/2014/main" id="{00000000-0008-0000-0100-000088020000}"/>
            </a:ext>
          </a:extLst>
        </xdr:cNvPr>
        <xdr:cNvSpPr txBox="1"/>
      </xdr:nvSpPr>
      <xdr:spPr>
        <a:xfrm>
          <a:off x="14414500" y="1294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4287500" y="13161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137540</xdr:rowOff>
    </xdr:from>
    <xdr:ext cx="405111" cy="259045"/>
    <xdr:sp macro="" textlink="">
      <xdr:nvSpPr>
        <xdr:cNvPr id="650" name="【児童館】&#10;有形固定資産減価償却率平均値テキスト">
          <a:extLst>
            <a:ext uri="{FF2B5EF4-FFF2-40B4-BE49-F238E27FC236}">
              <a16:creationId xmlns:a16="http://schemas.microsoft.com/office/drawing/2014/main" id="{00000000-0008-0000-0100-00008A020000}"/>
            </a:ext>
          </a:extLst>
        </xdr:cNvPr>
        <xdr:cNvSpPr txBox="1"/>
      </xdr:nvSpPr>
      <xdr:spPr>
        <a:xfrm>
          <a:off x="14414500" y="13548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114663</xdr:rowOff>
    </xdr:from>
    <xdr:to>
      <xdr:col>85</xdr:col>
      <xdr:colOff>177800</xdr:colOff>
      <xdr:row>82</xdr:row>
      <xdr:rowOff>44813</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4325600" y="136935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36286</xdr:rowOff>
    </xdr:from>
    <xdr:to>
      <xdr:col>81</xdr:col>
      <xdr:colOff>101600</xdr:colOff>
      <xdr:row>81</xdr:row>
      <xdr:rowOff>137886</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13578840" y="1361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111398</xdr:rowOff>
    </xdr:from>
    <xdr:to>
      <xdr:col>76</xdr:col>
      <xdr:colOff>165100</xdr:colOff>
      <xdr:row>82</xdr:row>
      <xdr:rowOff>41548</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12804140" y="13690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23223</xdr:rowOff>
    </xdr:from>
    <xdr:to>
      <xdr:col>72</xdr:col>
      <xdr:colOff>38100</xdr:colOff>
      <xdr:row>81</xdr:row>
      <xdr:rowOff>124823</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2029440" y="136020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160382</xdr:rowOff>
    </xdr:from>
    <xdr:to>
      <xdr:col>67</xdr:col>
      <xdr:colOff>101600</xdr:colOff>
      <xdr:row>83</xdr:row>
      <xdr:rowOff>90532</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1231880" y="13906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4325600" y="145349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2" name="【児童館】&#10;有形固定資産減価償却率該当値テキスト">
          <a:extLst>
            <a:ext uri="{FF2B5EF4-FFF2-40B4-BE49-F238E27FC236}">
              <a16:creationId xmlns:a16="http://schemas.microsoft.com/office/drawing/2014/main" id="{00000000-0008-0000-0100-000096020000}"/>
            </a:ext>
          </a:extLst>
        </xdr:cNvPr>
        <xdr:cNvSpPr txBox="1"/>
      </xdr:nvSpPr>
      <xdr:spPr>
        <a:xfrm>
          <a:off x="1441450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3629640" y="1458576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202944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07262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128268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154413</xdr:rowOff>
    </xdr:from>
    <xdr:ext cx="405111" cy="259045"/>
    <xdr:sp macro="" textlink="">
      <xdr:nvSpPr>
        <xdr:cNvPr id="671" name="n_1aveValue【児童館】&#10;有形固定資産減価償却率">
          <a:extLst>
            <a:ext uri="{FF2B5EF4-FFF2-40B4-BE49-F238E27FC236}">
              <a16:creationId xmlns:a16="http://schemas.microsoft.com/office/drawing/2014/main" id="{00000000-0008-0000-0100-00009F020000}"/>
            </a:ext>
          </a:extLst>
        </xdr:cNvPr>
        <xdr:cNvSpPr txBox="1"/>
      </xdr:nvSpPr>
      <xdr:spPr>
        <a:xfrm>
          <a:off x="13437244" y="133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58075</xdr:rowOff>
    </xdr:from>
    <xdr:ext cx="405111" cy="259045"/>
    <xdr:sp macro="" textlink="">
      <xdr:nvSpPr>
        <xdr:cNvPr id="672" name="n_2aveValue【児童館】&#10;有形固定資産減価償却率">
          <a:extLst>
            <a:ext uri="{FF2B5EF4-FFF2-40B4-BE49-F238E27FC236}">
              <a16:creationId xmlns:a16="http://schemas.microsoft.com/office/drawing/2014/main" id="{00000000-0008-0000-0100-0000A0020000}"/>
            </a:ext>
          </a:extLst>
        </xdr:cNvPr>
        <xdr:cNvSpPr txBox="1"/>
      </xdr:nvSpPr>
      <xdr:spPr>
        <a:xfrm>
          <a:off x="12675244" y="13469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141350</xdr:rowOff>
    </xdr:from>
    <xdr:ext cx="405111" cy="259045"/>
    <xdr:sp macro="" textlink="">
      <xdr:nvSpPr>
        <xdr:cNvPr id="673" name="n_3aveValue【児童館】&#10;有形固定資産減価償却率">
          <a:extLst>
            <a:ext uri="{FF2B5EF4-FFF2-40B4-BE49-F238E27FC236}">
              <a16:creationId xmlns:a16="http://schemas.microsoft.com/office/drawing/2014/main" id="{00000000-0008-0000-0100-0000A1020000}"/>
            </a:ext>
          </a:extLst>
        </xdr:cNvPr>
        <xdr:cNvSpPr txBox="1"/>
      </xdr:nvSpPr>
      <xdr:spPr>
        <a:xfrm>
          <a:off x="11900544" y="1338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107059</xdr:rowOff>
    </xdr:from>
    <xdr:ext cx="405111" cy="259045"/>
    <xdr:sp macro="" textlink="">
      <xdr:nvSpPr>
        <xdr:cNvPr id="674" name="n_4aveValue【児童館】&#10;有形固定資産減価償却率">
          <a:extLst>
            <a:ext uri="{FF2B5EF4-FFF2-40B4-BE49-F238E27FC236}">
              <a16:creationId xmlns:a16="http://schemas.microsoft.com/office/drawing/2014/main" id="{00000000-0008-0000-0100-0000A2020000}"/>
            </a:ext>
          </a:extLst>
        </xdr:cNvPr>
        <xdr:cNvSpPr txBox="1"/>
      </xdr:nvSpPr>
      <xdr:spPr>
        <a:xfrm>
          <a:off x="1110298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5" name="n_1mainValue【児童館】&#10;有形固定資産減価償却率">
          <a:extLst>
            <a:ext uri="{FF2B5EF4-FFF2-40B4-BE49-F238E27FC236}">
              <a16:creationId xmlns:a16="http://schemas.microsoft.com/office/drawing/2014/main" id="{00000000-0008-0000-0100-0000A3020000}"/>
            </a:ext>
          </a:extLst>
        </xdr:cNvPr>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6" name="n_2mainValue【児童館】&#10;有形固定資産減価償却率">
          <a:extLst>
            <a:ext uri="{FF2B5EF4-FFF2-40B4-BE49-F238E27FC236}">
              <a16:creationId xmlns:a16="http://schemas.microsoft.com/office/drawing/2014/main" id="{00000000-0008-0000-0100-0000A4020000}"/>
            </a:ext>
          </a:extLst>
        </xdr:cNvPr>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7" name="n_3mainValue【児童館】&#10;有形固定資産減価償却率">
          <a:extLst>
            <a:ext uri="{FF2B5EF4-FFF2-40B4-BE49-F238E27FC236}">
              <a16:creationId xmlns:a16="http://schemas.microsoft.com/office/drawing/2014/main" id="{00000000-0008-0000-0100-0000A5020000}"/>
            </a:ext>
          </a:extLst>
        </xdr:cNvPr>
        <xdr:cNvSpPr txBox="1"/>
      </xdr:nvSpPr>
      <xdr:spPr>
        <a:xfrm>
          <a:off x="118682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8" name="n_4mainValue【児童館】&#10;有形固定資産減価償却率">
          <a:extLst>
            <a:ext uri="{FF2B5EF4-FFF2-40B4-BE49-F238E27FC236}">
              <a16:creationId xmlns:a16="http://schemas.microsoft.com/office/drawing/2014/main" id="{00000000-0008-0000-0100-0000A6020000}"/>
            </a:ext>
          </a:extLst>
        </xdr:cNvPr>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00000000-0008-0000-0100-0000BD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20955</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flipV="1">
          <a:off x="19509104" y="12980669"/>
          <a:ext cx="0" cy="145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24782</xdr:rowOff>
    </xdr:from>
    <xdr:ext cx="469744" cy="259045"/>
    <xdr:sp macro="" textlink="">
      <xdr:nvSpPr>
        <xdr:cNvPr id="703" name="【児童館】&#10;一人当たり面積最小値テキスト">
          <a:extLst>
            <a:ext uri="{FF2B5EF4-FFF2-40B4-BE49-F238E27FC236}">
              <a16:creationId xmlns:a16="http://schemas.microsoft.com/office/drawing/2014/main" id="{00000000-0008-0000-0100-0000BF020000}"/>
            </a:ext>
          </a:extLst>
        </xdr:cNvPr>
        <xdr:cNvSpPr txBox="1"/>
      </xdr:nvSpPr>
      <xdr:spPr>
        <a:xfrm>
          <a:off x="19547840"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20955</xdr:rowOff>
    </xdr:from>
    <xdr:to>
      <xdr:col>116</xdr:col>
      <xdr:colOff>152400</xdr:colOff>
      <xdr:row>86</xdr:row>
      <xdr:rowOff>20955</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9443700" y="14437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05" name="【児童館】&#10;一人当たり面積最大値テキスト">
          <a:extLst>
            <a:ext uri="{FF2B5EF4-FFF2-40B4-BE49-F238E27FC236}">
              <a16:creationId xmlns:a16="http://schemas.microsoft.com/office/drawing/2014/main" id="{00000000-0008-0000-0100-0000C1020000}"/>
            </a:ext>
          </a:extLst>
        </xdr:cNvPr>
        <xdr:cNvSpPr txBox="1"/>
      </xdr:nvSpPr>
      <xdr:spPr>
        <a:xfrm>
          <a:off x="19547840" y="12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944370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707" name="【児童館】&#10;一人当たり面積平均値テキスト">
          <a:extLst>
            <a:ext uri="{FF2B5EF4-FFF2-40B4-BE49-F238E27FC236}">
              <a16:creationId xmlns:a16="http://schemas.microsoft.com/office/drawing/2014/main" id="{00000000-0008-0000-0100-0000C3020000}"/>
            </a:ext>
          </a:extLst>
        </xdr:cNvPr>
        <xdr:cNvSpPr txBox="1"/>
      </xdr:nvSpPr>
      <xdr:spPr>
        <a:xfrm>
          <a:off x="19547840" y="1408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9458940" y="1422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160655</xdr:rowOff>
    </xdr:from>
    <xdr:to>
      <xdr:col>112</xdr:col>
      <xdr:colOff>38100</xdr:colOff>
      <xdr:row>85</xdr:row>
      <xdr:rowOff>90805</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8735040" y="14242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84455</xdr:rowOff>
    </xdr:from>
    <xdr:to>
      <xdr:col>107</xdr:col>
      <xdr:colOff>101600</xdr:colOff>
      <xdr:row>85</xdr:row>
      <xdr:rowOff>14605</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7937480" y="1416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57786</xdr:rowOff>
    </xdr:from>
    <xdr:to>
      <xdr:col>102</xdr:col>
      <xdr:colOff>165100</xdr:colOff>
      <xdr:row>84</xdr:row>
      <xdr:rowOff>159386</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17162780" y="1413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16388080" y="14236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141605</xdr:rowOff>
    </xdr:from>
    <xdr:to>
      <xdr:col>116</xdr:col>
      <xdr:colOff>114300</xdr:colOff>
      <xdr:row>86</xdr:row>
      <xdr:rowOff>71755</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19458940" y="14391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56532</xdr:rowOff>
    </xdr:from>
    <xdr:ext cx="469744" cy="259045"/>
    <xdr:sp macro="" textlink="">
      <xdr:nvSpPr>
        <xdr:cNvPr id="719" name="【児童館】&#10;一人当たり面積該当値テキスト">
          <a:extLst>
            <a:ext uri="{FF2B5EF4-FFF2-40B4-BE49-F238E27FC236}">
              <a16:creationId xmlns:a16="http://schemas.microsoft.com/office/drawing/2014/main" id="{00000000-0008-0000-0100-0000CF020000}"/>
            </a:ext>
          </a:extLst>
        </xdr:cNvPr>
        <xdr:cNvSpPr txBox="1"/>
      </xdr:nvSpPr>
      <xdr:spPr>
        <a:xfrm>
          <a:off x="19547840" y="1430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18735040" y="14392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20955</xdr:rowOff>
    </xdr:from>
    <xdr:to>
      <xdr:col>116</xdr:col>
      <xdr:colOff>63500</xdr:colOff>
      <xdr:row>86</xdr:row>
      <xdr:rowOff>22861</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18778220" y="14437995"/>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793748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7988280" y="1443990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145414</xdr:rowOff>
    </xdr:from>
    <xdr:to>
      <xdr:col>102</xdr:col>
      <xdr:colOff>165100</xdr:colOff>
      <xdr:row>86</xdr:row>
      <xdr:rowOff>75564</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17162780" y="14394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24764</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flipV="1">
          <a:off x="17213580" y="14439901"/>
          <a:ext cx="7747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145414</xdr:rowOff>
    </xdr:from>
    <xdr:to>
      <xdr:col>98</xdr:col>
      <xdr:colOff>38100</xdr:colOff>
      <xdr:row>86</xdr:row>
      <xdr:rowOff>75564</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16388080" y="14394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24764</xdr:rowOff>
    </xdr:from>
    <xdr:to>
      <xdr:col>102</xdr:col>
      <xdr:colOff>114300</xdr:colOff>
      <xdr:row>86</xdr:row>
      <xdr:rowOff>24764</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6431260" y="144418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107332</xdr:rowOff>
    </xdr:from>
    <xdr:ext cx="469744" cy="259045"/>
    <xdr:sp macro="" textlink="">
      <xdr:nvSpPr>
        <xdr:cNvPr id="728" name="n_1aveValue【児童館】&#10;一人当たり面積">
          <a:extLst>
            <a:ext uri="{FF2B5EF4-FFF2-40B4-BE49-F238E27FC236}">
              <a16:creationId xmlns:a16="http://schemas.microsoft.com/office/drawing/2014/main" id="{00000000-0008-0000-0100-0000D8020000}"/>
            </a:ext>
          </a:extLst>
        </xdr:cNvPr>
        <xdr:cNvSpPr txBox="1"/>
      </xdr:nvSpPr>
      <xdr:spPr>
        <a:xfrm>
          <a:off x="185611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31132</xdr:rowOff>
    </xdr:from>
    <xdr:ext cx="469744" cy="259045"/>
    <xdr:sp macro="" textlink="">
      <xdr:nvSpPr>
        <xdr:cNvPr id="729" name="n_2aveValue【児童館】&#10;一人当たり面積">
          <a:extLst>
            <a:ext uri="{FF2B5EF4-FFF2-40B4-BE49-F238E27FC236}">
              <a16:creationId xmlns:a16="http://schemas.microsoft.com/office/drawing/2014/main" id="{00000000-0008-0000-0100-0000D9020000}"/>
            </a:ext>
          </a:extLst>
        </xdr:cNvPr>
        <xdr:cNvSpPr txBox="1"/>
      </xdr:nvSpPr>
      <xdr:spPr>
        <a:xfrm>
          <a:off x="17776267" y="139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4463</xdr:rowOff>
    </xdr:from>
    <xdr:ext cx="469744" cy="259045"/>
    <xdr:sp macro="" textlink="">
      <xdr:nvSpPr>
        <xdr:cNvPr id="730" name="n_3aveValue【児童館】&#10;一人当たり面積">
          <a:extLst>
            <a:ext uri="{FF2B5EF4-FFF2-40B4-BE49-F238E27FC236}">
              <a16:creationId xmlns:a16="http://schemas.microsoft.com/office/drawing/2014/main" id="{00000000-0008-0000-0100-0000DA020000}"/>
            </a:ext>
          </a:extLst>
        </xdr:cNvPr>
        <xdr:cNvSpPr txBox="1"/>
      </xdr:nvSpPr>
      <xdr:spPr>
        <a:xfrm>
          <a:off x="17001567" y="139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731" name="n_4aveValue【児童館】&#10;一人当たり面積">
          <a:extLst>
            <a:ext uri="{FF2B5EF4-FFF2-40B4-BE49-F238E27FC236}">
              <a16:creationId xmlns:a16="http://schemas.microsoft.com/office/drawing/2014/main" id="{00000000-0008-0000-0100-0000DB020000}"/>
            </a:ext>
          </a:extLst>
        </xdr:cNvPr>
        <xdr:cNvSpPr txBox="1"/>
      </xdr:nvSpPr>
      <xdr:spPr>
        <a:xfrm>
          <a:off x="162268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732" name="n_1mainValue【児童館】&#10;一人当たり面積">
          <a:extLst>
            <a:ext uri="{FF2B5EF4-FFF2-40B4-BE49-F238E27FC236}">
              <a16:creationId xmlns:a16="http://schemas.microsoft.com/office/drawing/2014/main" id="{00000000-0008-0000-0100-0000DC020000}"/>
            </a:ext>
          </a:extLst>
        </xdr:cNvPr>
        <xdr:cNvSpPr txBox="1"/>
      </xdr:nvSpPr>
      <xdr:spPr>
        <a:xfrm>
          <a:off x="1856112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33" name="n_2mainValue【児童館】&#10;一人当たり面積">
          <a:extLst>
            <a:ext uri="{FF2B5EF4-FFF2-40B4-BE49-F238E27FC236}">
              <a16:creationId xmlns:a16="http://schemas.microsoft.com/office/drawing/2014/main" id="{00000000-0008-0000-0100-0000DD020000}"/>
            </a:ext>
          </a:extLst>
        </xdr:cNvPr>
        <xdr:cNvSpPr txBox="1"/>
      </xdr:nvSpPr>
      <xdr:spPr>
        <a:xfrm>
          <a:off x="1777626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66691</xdr:rowOff>
    </xdr:from>
    <xdr:ext cx="469744" cy="259045"/>
    <xdr:sp macro="" textlink="">
      <xdr:nvSpPr>
        <xdr:cNvPr id="734" name="n_3mainValue【児童館】&#10;一人当たり面積">
          <a:extLst>
            <a:ext uri="{FF2B5EF4-FFF2-40B4-BE49-F238E27FC236}">
              <a16:creationId xmlns:a16="http://schemas.microsoft.com/office/drawing/2014/main" id="{00000000-0008-0000-0100-0000DE020000}"/>
            </a:ext>
          </a:extLst>
        </xdr:cNvPr>
        <xdr:cNvSpPr txBox="1"/>
      </xdr:nvSpPr>
      <xdr:spPr>
        <a:xfrm>
          <a:off x="17001567" y="1448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66691</xdr:rowOff>
    </xdr:from>
    <xdr:ext cx="469744" cy="259045"/>
    <xdr:sp macro="" textlink="">
      <xdr:nvSpPr>
        <xdr:cNvPr id="735" name="n_4mainValue【児童館】&#10;一人当たり面積">
          <a:extLst>
            <a:ext uri="{FF2B5EF4-FFF2-40B4-BE49-F238E27FC236}">
              <a16:creationId xmlns:a16="http://schemas.microsoft.com/office/drawing/2014/main" id="{00000000-0008-0000-0100-0000DF020000}"/>
            </a:ext>
          </a:extLst>
        </xdr:cNvPr>
        <xdr:cNvSpPr txBox="1"/>
      </xdr:nvSpPr>
      <xdr:spPr>
        <a:xfrm>
          <a:off x="16226867" y="1448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00000000-0008-0000-0100-0000F8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flipV="1">
          <a:off x="14375764" y="1680264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a:extLst>
            <a:ext uri="{FF2B5EF4-FFF2-40B4-BE49-F238E27FC236}">
              <a16:creationId xmlns:a16="http://schemas.microsoft.com/office/drawing/2014/main" id="{00000000-0008-0000-0100-0000FA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764" name="【公民館】&#10;有形固定資産減価償却率最大値テキスト">
          <a:extLst>
            <a:ext uri="{FF2B5EF4-FFF2-40B4-BE49-F238E27FC236}">
              <a16:creationId xmlns:a16="http://schemas.microsoft.com/office/drawing/2014/main" id="{00000000-0008-0000-0100-0000FC020000}"/>
            </a:ext>
          </a:extLst>
        </xdr:cNvPr>
        <xdr:cNvSpPr txBox="1"/>
      </xdr:nvSpPr>
      <xdr:spPr>
        <a:xfrm>
          <a:off x="14414500" y="165854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4287500" y="16802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169108</xdr:rowOff>
    </xdr:from>
    <xdr:ext cx="405111" cy="259045"/>
    <xdr:sp macro="" textlink="">
      <xdr:nvSpPr>
        <xdr:cNvPr id="766" name="【公民館】&#10;有形固定資産減価償却率平均値テキスト">
          <a:extLst>
            <a:ext uri="{FF2B5EF4-FFF2-40B4-BE49-F238E27FC236}">
              <a16:creationId xmlns:a16="http://schemas.microsoft.com/office/drawing/2014/main" id="{00000000-0008-0000-0100-0000FE020000}"/>
            </a:ext>
          </a:extLst>
        </xdr:cNvPr>
        <xdr:cNvSpPr txBox="1"/>
      </xdr:nvSpPr>
      <xdr:spPr>
        <a:xfrm>
          <a:off x="14414500" y="176036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4325600" y="177484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3578840" y="1778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2804140" y="177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2029440" y="17692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84182</xdr:rowOff>
    </xdr:from>
    <xdr:to>
      <xdr:col>67</xdr:col>
      <xdr:colOff>101600</xdr:colOff>
      <xdr:row>106</xdr:row>
      <xdr:rowOff>14332</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1231880" y="17686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136434</xdr:rowOff>
    </xdr:from>
    <xdr:to>
      <xdr:col>85</xdr:col>
      <xdr:colOff>177800</xdr:colOff>
      <xdr:row>107</xdr:row>
      <xdr:rowOff>66584</xdr:rowOff>
    </xdr:to>
    <xdr:sp macro="" textlink="">
      <xdr:nvSpPr>
        <xdr:cNvPr id="777" name="楕円 776">
          <a:extLst>
            <a:ext uri="{FF2B5EF4-FFF2-40B4-BE49-F238E27FC236}">
              <a16:creationId xmlns:a16="http://schemas.microsoft.com/office/drawing/2014/main" id="{00000000-0008-0000-0100-000009030000}"/>
            </a:ext>
          </a:extLst>
        </xdr:cNvPr>
        <xdr:cNvSpPr/>
      </xdr:nvSpPr>
      <xdr:spPr>
        <a:xfrm>
          <a:off x="14325600" y="179062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114861</xdr:rowOff>
    </xdr:from>
    <xdr:ext cx="405111" cy="259045"/>
    <xdr:sp macro="" textlink="">
      <xdr:nvSpPr>
        <xdr:cNvPr id="778" name="【公民館】&#10;有形固定資産減価償却率該当値テキスト">
          <a:extLst>
            <a:ext uri="{FF2B5EF4-FFF2-40B4-BE49-F238E27FC236}">
              <a16:creationId xmlns:a16="http://schemas.microsoft.com/office/drawing/2014/main" id="{00000000-0008-0000-0100-00000A030000}"/>
            </a:ext>
          </a:extLst>
        </xdr:cNvPr>
        <xdr:cNvSpPr txBox="1"/>
      </xdr:nvSpPr>
      <xdr:spPr>
        <a:xfrm>
          <a:off x="14414500"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100512</xdr:rowOff>
    </xdr:from>
    <xdr:to>
      <xdr:col>81</xdr:col>
      <xdr:colOff>101600</xdr:colOff>
      <xdr:row>107</xdr:row>
      <xdr:rowOff>30662</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3578840" y="17870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151312</xdr:rowOff>
    </xdr:from>
    <xdr:to>
      <xdr:col>85</xdr:col>
      <xdr:colOff>127000</xdr:colOff>
      <xdr:row>107</xdr:row>
      <xdr:rowOff>15784</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3629640" y="17921152"/>
          <a:ext cx="74676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131536</xdr:rowOff>
    </xdr:from>
    <xdr:to>
      <xdr:col>76</xdr:col>
      <xdr:colOff>165100</xdr:colOff>
      <xdr:row>108</xdr:row>
      <xdr:rowOff>61686</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280414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108</xdr:row>
      <xdr:rowOff>10886</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flipV="1">
          <a:off x="12854940" y="17921152"/>
          <a:ext cx="774700" cy="19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95613</xdr:rowOff>
    </xdr:from>
    <xdr:to>
      <xdr:col>72</xdr:col>
      <xdr:colOff>38100</xdr:colOff>
      <xdr:row>108</xdr:row>
      <xdr:rowOff>25763</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2029440" y="18033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146413</xdr:rowOff>
    </xdr:from>
    <xdr:to>
      <xdr:col>76</xdr:col>
      <xdr:colOff>114300</xdr:colOff>
      <xdr:row>108</xdr:row>
      <xdr:rowOff>10886</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2072620" y="18083893"/>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123188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146413</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1282680" y="18047969"/>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128832</xdr:rowOff>
    </xdr:from>
    <xdr:ext cx="405111" cy="259045"/>
    <xdr:sp macro="" textlink="">
      <xdr:nvSpPr>
        <xdr:cNvPr id="787" name="n_1aveValue【公民館】&#10;有形固定資産減価償却率">
          <a:extLst>
            <a:ext uri="{FF2B5EF4-FFF2-40B4-BE49-F238E27FC236}">
              <a16:creationId xmlns:a16="http://schemas.microsoft.com/office/drawing/2014/main" id="{00000000-0008-0000-0100-000013030000}"/>
            </a:ext>
          </a:extLst>
        </xdr:cNvPr>
        <xdr:cNvSpPr txBox="1"/>
      </xdr:nvSpPr>
      <xdr:spPr>
        <a:xfrm>
          <a:off x="13437244" y="17563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138628</xdr:rowOff>
    </xdr:from>
    <xdr:ext cx="405111" cy="259045"/>
    <xdr:sp macro="" textlink="">
      <xdr:nvSpPr>
        <xdr:cNvPr id="788" name="n_2aveValue【公民館】&#10;有形固定資産減価償却率">
          <a:extLst>
            <a:ext uri="{FF2B5EF4-FFF2-40B4-BE49-F238E27FC236}">
              <a16:creationId xmlns:a16="http://schemas.microsoft.com/office/drawing/2014/main" id="{00000000-0008-0000-0100-000014030000}"/>
            </a:ext>
          </a:extLst>
        </xdr:cNvPr>
        <xdr:cNvSpPr txBox="1"/>
      </xdr:nvSpPr>
      <xdr:spPr>
        <a:xfrm>
          <a:off x="12675244" y="1757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37391</xdr:rowOff>
    </xdr:from>
    <xdr:ext cx="405111" cy="259045"/>
    <xdr:sp macro="" textlink="">
      <xdr:nvSpPr>
        <xdr:cNvPr id="789" name="n_3aveValue【公民館】&#10;有形固定資産減価償却率">
          <a:extLst>
            <a:ext uri="{FF2B5EF4-FFF2-40B4-BE49-F238E27FC236}">
              <a16:creationId xmlns:a16="http://schemas.microsoft.com/office/drawing/2014/main" id="{00000000-0008-0000-0100-000015030000}"/>
            </a:ext>
          </a:extLst>
        </xdr:cNvPr>
        <xdr:cNvSpPr txBox="1"/>
      </xdr:nvSpPr>
      <xdr:spPr>
        <a:xfrm>
          <a:off x="119005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30859</xdr:rowOff>
    </xdr:from>
    <xdr:ext cx="405111" cy="259045"/>
    <xdr:sp macro="" textlink="">
      <xdr:nvSpPr>
        <xdr:cNvPr id="790" name="n_4aveValue【公民館】&#10;有形固定資産減価償却率">
          <a:extLst>
            <a:ext uri="{FF2B5EF4-FFF2-40B4-BE49-F238E27FC236}">
              <a16:creationId xmlns:a16="http://schemas.microsoft.com/office/drawing/2014/main" id="{00000000-0008-0000-0100-000016030000}"/>
            </a:ext>
          </a:extLst>
        </xdr:cNvPr>
        <xdr:cNvSpPr txBox="1"/>
      </xdr:nvSpPr>
      <xdr:spPr>
        <a:xfrm>
          <a:off x="11102984" y="174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21789</xdr:rowOff>
    </xdr:from>
    <xdr:ext cx="405111" cy="259045"/>
    <xdr:sp macro="" textlink="">
      <xdr:nvSpPr>
        <xdr:cNvPr id="791" name="n_1mainValue【公民館】&#10;有形固定資産減価償却率">
          <a:extLst>
            <a:ext uri="{FF2B5EF4-FFF2-40B4-BE49-F238E27FC236}">
              <a16:creationId xmlns:a16="http://schemas.microsoft.com/office/drawing/2014/main" id="{00000000-0008-0000-0100-000017030000}"/>
            </a:ext>
          </a:extLst>
        </xdr:cNvPr>
        <xdr:cNvSpPr txBox="1"/>
      </xdr:nvSpPr>
      <xdr:spPr>
        <a:xfrm>
          <a:off x="13437244" y="1795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52813</xdr:rowOff>
    </xdr:from>
    <xdr:ext cx="405111" cy="259045"/>
    <xdr:sp macro="" textlink="">
      <xdr:nvSpPr>
        <xdr:cNvPr id="792" name="n_2mainValue【公民館】&#10;有形固定資産減価償却率">
          <a:extLst>
            <a:ext uri="{FF2B5EF4-FFF2-40B4-BE49-F238E27FC236}">
              <a16:creationId xmlns:a16="http://schemas.microsoft.com/office/drawing/2014/main" id="{00000000-0008-0000-0100-000018030000}"/>
            </a:ext>
          </a:extLst>
        </xdr:cNvPr>
        <xdr:cNvSpPr txBox="1"/>
      </xdr:nvSpPr>
      <xdr:spPr>
        <a:xfrm>
          <a:off x="126752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16890</xdr:rowOff>
    </xdr:from>
    <xdr:ext cx="405111" cy="259045"/>
    <xdr:sp macro="" textlink="">
      <xdr:nvSpPr>
        <xdr:cNvPr id="793" name="n_3mainValue【公民館】&#10;有形固定資産減価償却率">
          <a:extLst>
            <a:ext uri="{FF2B5EF4-FFF2-40B4-BE49-F238E27FC236}">
              <a16:creationId xmlns:a16="http://schemas.microsoft.com/office/drawing/2014/main" id="{00000000-0008-0000-0100-000019030000}"/>
            </a:ext>
          </a:extLst>
        </xdr:cNvPr>
        <xdr:cNvSpPr txBox="1"/>
      </xdr:nvSpPr>
      <xdr:spPr>
        <a:xfrm>
          <a:off x="11900544" y="1812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794" name="n_4mainValue【公民館】&#10;有形固定資産減価償却率">
          <a:extLst>
            <a:ext uri="{FF2B5EF4-FFF2-40B4-BE49-F238E27FC236}">
              <a16:creationId xmlns:a16="http://schemas.microsoft.com/office/drawing/2014/main" id="{00000000-0008-0000-0100-00001A030000}"/>
            </a:ext>
          </a:extLst>
        </xdr:cNvPr>
        <xdr:cNvSpPr txBox="1"/>
      </xdr:nvSpPr>
      <xdr:spPr>
        <a:xfrm>
          <a:off x="11102984" y="180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0000000-0008-0000-0100-000031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flipV="1">
          <a:off x="19509104" y="16906112"/>
          <a:ext cx="0" cy="132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819" name="【公民館】&#10;一人当たり面積最小値テキスト">
          <a:extLst>
            <a:ext uri="{FF2B5EF4-FFF2-40B4-BE49-F238E27FC236}">
              <a16:creationId xmlns:a16="http://schemas.microsoft.com/office/drawing/2014/main" id="{00000000-0008-0000-0100-000033030000}"/>
            </a:ext>
          </a:extLst>
        </xdr:cNvPr>
        <xdr:cNvSpPr txBox="1"/>
      </xdr:nvSpPr>
      <xdr:spPr>
        <a:xfrm>
          <a:off x="19547840" y="1823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9443700" y="18233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821" name="【公民館】&#10;一人当たり面積最大値テキスト">
          <a:extLst>
            <a:ext uri="{FF2B5EF4-FFF2-40B4-BE49-F238E27FC236}">
              <a16:creationId xmlns:a16="http://schemas.microsoft.com/office/drawing/2014/main" id="{00000000-0008-0000-0100-000035030000}"/>
            </a:ext>
          </a:extLst>
        </xdr:cNvPr>
        <xdr:cNvSpPr txBox="1"/>
      </xdr:nvSpPr>
      <xdr:spPr>
        <a:xfrm>
          <a:off x="19547840" y="1668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9443700" y="16906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132669</xdr:rowOff>
    </xdr:from>
    <xdr:ext cx="469744" cy="259045"/>
    <xdr:sp macro="" textlink="">
      <xdr:nvSpPr>
        <xdr:cNvPr id="823" name="【公民館】&#10;一人当たり面積平均値テキスト">
          <a:extLst>
            <a:ext uri="{FF2B5EF4-FFF2-40B4-BE49-F238E27FC236}">
              <a16:creationId xmlns:a16="http://schemas.microsoft.com/office/drawing/2014/main" id="{00000000-0008-0000-0100-000037030000}"/>
            </a:ext>
          </a:extLst>
        </xdr:cNvPr>
        <xdr:cNvSpPr txBox="1"/>
      </xdr:nvSpPr>
      <xdr:spPr>
        <a:xfrm>
          <a:off x="19547840" y="17902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824" name="フローチャート: 判断 823">
          <a:extLst>
            <a:ext uri="{FF2B5EF4-FFF2-40B4-BE49-F238E27FC236}">
              <a16:creationId xmlns:a16="http://schemas.microsoft.com/office/drawing/2014/main" id="{00000000-0008-0000-0100-000038030000}"/>
            </a:ext>
          </a:extLst>
        </xdr:cNvPr>
        <xdr:cNvSpPr/>
      </xdr:nvSpPr>
      <xdr:spPr>
        <a:xfrm>
          <a:off x="19458940" y="180472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18735040" y="18046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17937480" y="18053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17162780" y="1804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6388080" y="180499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29400</xdr:rowOff>
    </xdr:from>
    <xdr:to>
      <xdr:col>116</xdr:col>
      <xdr:colOff>114300</xdr:colOff>
      <xdr:row>108</xdr:row>
      <xdr:rowOff>131000</xdr:rowOff>
    </xdr:to>
    <xdr:sp macro="" textlink="">
      <xdr:nvSpPr>
        <xdr:cNvPr id="834" name="楕円 833">
          <a:extLst>
            <a:ext uri="{FF2B5EF4-FFF2-40B4-BE49-F238E27FC236}">
              <a16:creationId xmlns:a16="http://schemas.microsoft.com/office/drawing/2014/main" id="{00000000-0008-0000-0100-000042030000}"/>
            </a:ext>
          </a:extLst>
        </xdr:cNvPr>
        <xdr:cNvSpPr/>
      </xdr:nvSpPr>
      <xdr:spPr>
        <a:xfrm>
          <a:off x="19458940" y="181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115777</xdr:rowOff>
    </xdr:from>
    <xdr:ext cx="469744" cy="259045"/>
    <xdr:sp macro="" textlink="">
      <xdr:nvSpPr>
        <xdr:cNvPr id="835" name="【公民館】&#10;一人当たり面積該当値テキスト">
          <a:extLst>
            <a:ext uri="{FF2B5EF4-FFF2-40B4-BE49-F238E27FC236}">
              <a16:creationId xmlns:a16="http://schemas.microsoft.com/office/drawing/2014/main" id="{00000000-0008-0000-0100-000043030000}"/>
            </a:ext>
          </a:extLst>
        </xdr:cNvPr>
        <xdr:cNvSpPr txBox="1"/>
      </xdr:nvSpPr>
      <xdr:spPr>
        <a:xfrm>
          <a:off x="19547840" y="1805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30735</xdr:rowOff>
    </xdr:from>
    <xdr:to>
      <xdr:col>112</xdr:col>
      <xdr:colOff>38100</xdr:colOff>
      <xdr:row>108</xdr:row>
      <xdr:rowOff>132335</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18735040" y="18135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80200</xdr:rowOff>
    </xdr:from>
    <xdr:to>
      <xdr:col>116</xdr:col>
      <xdr:colOff>63500</xdr:colOff>
      <xdr:row>108</xdr:row>
      <xdr:rowOff>81535</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flipV="1">
          <a:off x="18778220" y="18185320"/>
          <a:ext cx="73152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31877</xdr:rowOff>
    </xdr:from>
    <xdr:to>
      <xdr:col>107</xdr:col>
      <xdr:colOff>101600</xdr:colOff>
      <xdr:row>108</xdr:row>
      <xdr:rowOff>133477</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17937480" y="181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81535</xdr:rowOff>
    </xdr:from>
    <xdr:to>
      <xdr:col>111</xdr:col>
      <xdr:colOff>177800</xdr:colOff>
      <xdr:row>108</xdr:row>
      <xdr:rowOff>82677</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flipV="1">
          <a:off x="17988280" y="18186655"/>
          <a:ext cx="78994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32638</xdr:rowOff>
    </xdr:from>
    <xdr:to>
      <xdr:col>102</xdr:col>
      <xdr:colOff>165100</xdr:colOff>
      <xdr:row>108</xdr:row>
      <xdr:rowOff>134238</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17162780" y="181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82677</xdr:rowOff>
    </xdr:from>
    <xdr:to>
      <xdr:col>107</xdr:col>
      <xdr:colOff>50800</xdr:colOff>
      <xdr:row>108</xdr:row>
      <xdr:rowOff>83438</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17213580" y="18187797"/>
          <a:ext cx="7747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33210</xdr:rowOff>
    </xdr:from>
    <xdr:to>
      <xdr:col>98</xdr:col>
      <xdr:colOff>38100</xdr:colOff>
      <xdr:row>108</xdr:row>
      <xdr:rowOff>134810</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16388080" y="181383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83438</xdr:rowOff>
    </xdr:from>
    <xdr:to>
      <xdr:col>102</xdr:col>
      <xdr:colOff>114300</xdr:colOff>
      <xdr:row>108</xdr:row>
      <xdr:rowOff>84010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16431260" y="18188558"/>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55897</xdr:rowOff>
    </xdr:from>
    <xdr:ext cx="469744" cy="259045"/>
    <xdr:sp macro="" textlink="">
      <xdr:nvSpPr>
        <xdr:cNvPr id="844" name="n_1aveValue【公民館】&#10;一人当たり面積">
          <a:extLst>
            <a:ext uri="{FF2B5EF4-FFF2-40B4-BE49-F238E27FC236}">
              <a16:creationId xmlns:a16="http://schemas.microsoft.com/office/drawing/2014/main" id="{00000000-0008-0000-0100-00004C030000}"/>
            </a:ext>
          </a:extLst>
        </xdr:cNvPr>
        <xdr:cNvSpPr txBox="1"/>
      </xdr:nvSpPr>
      <xdr:spPr>
        <a:xfrm>
          <a:off x="1856112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845" name="n_2aveValue【公民館】&#10;一人当たり面積">
          <a:extLst>
            <a:ext uri="{FF2B5EF4-FFF2-40B4-BE49-F238E27FC236}">
              <a16:creationId xmlns:a16="http://schemas.microsoft.com/office/drawing/2014/main" id="{00000000-0008-0000-0100-00004D030000}"/>
            </a:ext>
          </a:extLst>
        </xdr:cNvPr>
        <xdr:cNvSpPr txBox="1"/>
      </xdr:nvSpPr>
      <xdr:spPr>
        <a:xfrm>
          <a:off x="17776267" y="1783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51897</xdr:rowOff>
    </xdr:from>
    <xdr:ext cx="469744" cy="259045"/>
    <xdr:sp macro="" textlink="">
      <xdr:nvSpPr>
        <xdr:cNvPr id="846" name="n_3aveValue【公民館】&#10;一人当たり面積">
          <a:extLst>
            <a:ext uri="{FF2B5EF4-FFF2-40B4-BE49-F238E27FC236}">
              <a16:creationId xmlns:a16="http://schemas.microsoft.com/office/drawing/2014/main" id="{00000000-0008-0000-0100-00004E030000}"/>
            </a:ext>
          </a:extLst>
        </xdr:cNvPr>
        <xdr:cNvSpPr txBox="1"/>
      </xdr:nvSpPr>
      <xdr:spPr>
        <a:xfrm>
          <a:off x="17001567" y="1782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59135</xdr:rowOff>
    </xdr:from>
    <xdr:ext cx="469744" cy="259045"/>
    <xdr:sp macro="" textlink="">
      <xdr:nvSpPr>
        <xdr:cNvPr id="847" name="n_4aveValue【公民館】&#10;一人当たり面積">
          <a:extLst>
            <a:ext uri="{FF2B5EF4-FFF2-40B4-BE49-F238E27FC236}">
              <a16:creationId xmlns:a16="http://schemas.microsoft.com/office/drawing/2014/main" id="{00000000-0008-0000-0100-00004F030000}"/>
            </a:ext>
          </a:extLst>
        </xdr:cNvPr>
        <xdr:cNvSpPr txBox="1"/>
      </xdr:nvSpPr>
      <xdr:spPr>
        <a:xfrm>
          <a:off x="16226867" y="1782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123462</xdr:rowOff>
    </xdr:from>
    <xdr:ext cx="469744" cy="259045"/>
    <xdr:sp macro="" textlink="">
      <xdr:nvSpPr>
        <xdr:cNvPr id="848" name="n_1mainValue【公民館】&#10;一人当たり面積">
          <a:extLst>
            <a:ext uri="{FF2B5EF4-FFF2-40B4-BE49-F238E27FC236}">
              <a16:creationId xmlns:a16="http://schemas.microsoft.com/office/drawing/2014/main" id="{00000000-0008-0000-0100-000050030000}"/>
            </a:ext>
          </a:extLst>
        </xdr:cNvPr>
        <xdr:cNvSpPr txBox="1"/>
      </xdr:nvSpPr>
      <xdr:spPr>
        <a:xfrm>
          <a:off x="18561127" y="182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124604</xdr:rowOff>
    </xdr:from>
    <xdr:ext cx="469744" cy="259045"/>
    <xdr:sp macro="" textlink="">
      <xdr:nvSpPr>
        <xdr:cNvPr id="849" name="n_2mainValue【公民館】&#10;一人当たり面積">
          <a:extLst>
            <a:ext uri="{FF2B5EF4-FFF2-40B4-BE49-F238E27FC236}">
              <a16:creationId xmlns:a16="http://schemas.microsoft.com/office/drawing/2014/main" id="{00000000-0008-0000-0100-000051030000}"/>
            </a:ext>
          </a:extLst>
        </xdr:cNvPr>
        <xdr:cNvSpPr txBox="1"/>
      </xdr:nvSpPr>
      <xdr:spPr>
        <a:xfrm>
          <a:off x="17776267" y="182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125365</xdr:rowOff>
    </xdr:from>
    <xdr:ext cx="469744" cy="259045"/>
    <xdr:sp macro="" textlink="">
      <xdr:nvSpPr>
        <xdr:cNvPr id="850" name="n_3mainValue【公民館】&#10;一人当たり面積">
          <a:extLst>
            <a:ext uri="{FF2B5EF4-FFF2-40B4-BE49-F238E27FC236}">
              <a16:creationId xmlns:a16="http://schemas.microsoft.com/office/drawing/2014/main" id="{00000000-0008-0000-0100-000052030000}"/>
            </a:ext>
          </a:extLst>
        </xdr:cNvPr>
        <xdr:cNvSpPr txBox="1"/>
      </xdr:nvSpPr>
      <xdr:spPr>
        <a:xfrm>
          <a:off x="17001567" y="1823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125937</xdr:rowOff>
    </xdr:from>
    <xdr:ext cx="469744" cy="259045"/>
    <xdr:sp macro="" textlink="">
      <xdr:nvSpPr>
        <xdr:cNvPr id="851" name="n_4mainValue【公民館】&#10;一人当たり面積">
          <a:extLst>
            <a:ext uri="{FF2B5EF4-FFF2-40B4-BE49-F238E27FC236}">
              <a16:creationId xmlns:a16="http://schemas.microsoft.com/office/drawing/2014/main" id="{00000000-0008-0000-0100-000053030000}"/>
            </a:ext>
          </a:extLst>
        </xdr:cNvPr>
        <xdr:cNvSpPr txBox="1"/>
      </xdr:nvSpPr>
      <xdr:spPr>
        <a:xfrm>
          <a:off x="16226867" y="1823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0000000-0008-0000-0100-000054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類似団体と比較して特に有形固定資産減価償却率が高くなっている施設類型は、学校施設、児童館、公民館である。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学校施設については、小学校、中学校ともに昭和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年代に建設し、平成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年度には小・中学校校舎や体育館の耐震補強工事を実施している。特に、小学校は築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年以上が経過しており、現在、移転新築事業が進行中である。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児童館については、築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年を超え有形固定資産減価償却率が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％となっており、老朽化対策の検討が必要になっている。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公営住宅については、東日本大震災からの復旧・復興事業等によって整備されたものが多いため、有形固定資産減価償却率が類似団体に比べ低くなっているが、今後の維持管理経費の増加や更新時期の平準化に留意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4,027
4,002
80.80
4,712,333
4,483,905
220,539
2,221,314
4,029,151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567498"/>
          <a:ext cx="0" cy="134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69135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71137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5770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59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15603</xdr:rowOff>
    </xdr:from>
    <xdr:to>
      <xdr:col>20</xdr:col>
      <xdr:colOff>38100</xdr:colOff>
      <xdr:row>35</xdr:row>
      <xdr:rowOff>117203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5883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3587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158949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6350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59872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355340" y="6397535"/>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27215</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6368687"/>
          <a:ext cx="78994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399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790700" y="633603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65200" y="62525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008380" y="630337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17056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38570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61100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836304" y="644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17056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61884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38570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6110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168020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836304" y="603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135636</xdr:rowOff>
    </xdr:from>
    <xdr:to>
      <xdr:col>54</xdr:col>
      <xdr:colOff>189865</xdr:colOff>
      <xdr:row>41</xdr:row>
      <xdr:rowOff>83058</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9219565" y="5667756"/>
          <a:ext cx="0"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86885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9258300"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83058</xdr:rowOff>
    </xdr:from>
    <xdr:to>
      <xdr:col>55</xdr:col>
      <xdr:colOff>88900</xdr:colOff>
      <xdr:row>41</xdr:row>
      <xdr:rowOff>83058</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9154160" y="6956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9258300" y="54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135636</xdr:rowOff>
    </xdr:from>
    <xdr:to>
      <xdr:col>55</xdr:col>
      <xdr:colOff>88900</xdr:colOff>
      <xdr:row>33</xdr:row>
      <xdr:rowOff>135636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9154160" y="566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9258300" y="637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19226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167132</xdr:rowOff>
    </xdr:from>
    <xdr:to>
      <xdr:col>50</xdr:col>
      <xdr:colOff>165100</xdr:colOff>
      <xdr:row>39</xdr:row>
      <xdr:rowOff>97282</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445500" y="65374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29972</xdr:rowOff>
    </xdr:from>
    <xdr:to>
      <xdr:col>46</xdr:col>
      <xdr:colOff>38100</xdr:colOff>
      <xdr:row>39</xdr:row>
      <xdr:rowOff>131572</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670800" y="65679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137414</xdr:rowOff>
    </xdr:from>
    <xdr:to>
      <xdr:col>41</xdr:col>
      <xdr:colOff>101600</xdr:colOff>
      <xdr:row>39</xdr:row>
      <xdr:rowOff>67564</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873240" y="6507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132842</xdr:rowOff>
    </xdr:from>
    <xdr:to>
      <xdr:col>36</xdr:col>
      <xdr:colOff>165100</xdr:colOff>
      <xdr:row>39</xdr:row>
      <xdr:rowOff>62992</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098540" y="6503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4826</xdr:rowOff>
    </xdr:from>
    <xdr:to>
      <xdr:col>55</xdr:col>
      <xdr:colOff>50800</xdr:colOff>
      <xdr:row>39</xdr:row>
      <xdr:rowOff>106426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9192260" y="6542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154703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9258300" y="652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844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55626</xdr:rowOff>
    </xdr:from>
    <xdr:to>
      <xdr:col>55</xdr:col>
      <xdr:colOff>0</xdr:colOff>
      <xdr:row>39</xdr:row>
      <xdr:rowOff>64770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8496300" y="6593586"/>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20828</xdr:rowOff>
    </xdr:from>
    <xdr:to>
      <xdr:col>46</xdr:col>
      <xdr:colOff>38100</xdr:colOff>
      <xdr:row>39</xdr:row>
      <xdr:rowOff>122428</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7670800" y="65587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71628</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7713980" y="6602730"/>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687324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71628</xdr:rowOff>
    </xdr:from>
    <xdr:to>
      <xdr:col>45</xdr:col>
      <xdr:colOff>177800</xdr:colOff>
      <xdr:row>39</xdr:row>
      <xdr:rowOff>76200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6924040" y="660958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09854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76200</xdr:rowOff>
    </xdr:from>
    <xdr:to>
      <xdr:col>41</xdr:col>
      <xdr:colOff>50800</xdr:colOff>
      <xdr:row>39</xdr:row>
      <xdr:rowOff>78486</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149340" y="661416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113809</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8271587" y="631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122699</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7509587"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84091</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6712027"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79519</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5937327"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827158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138955</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7509587"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67120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120413</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5937327" y="66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086225" y="9480913"/>
          <a:ext cx="0" cy="137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124960" y="925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020820" y="9480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48821</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124960" y="1010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03606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31216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5146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739900" y="103613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965200" y="103499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161472</xdr:rowOff>
    </xdr:from>
    <xdr:to>
      <xdr:col>24</xdr:col>
      <xdr:colOff>114300</xdr:colOff>
      <xdr:row>62</xdr:row>
      <xdr:rowOff>91622</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036060" y="10387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139899</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124960" y="1036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31216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40822</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355340" y="10416540"/>
          <a:ext cx="7315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112485</xdr:rowOff>
    </xdr:from>
    <xdr:to>
      <xdr:col>15</xdr:col>
      <xdr:colOff>101600</xdr:colOff>
      <xdr:row>62</xdr:row>
      <xdr:rowOff>42635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514600" y="1033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163285</xdr:rowOff>
    </xdr:from>
    <xdr:to>
      <xdr:col>19</xdr:col>
      <xdr:colOff>177800</xdr:colOff>
      <xdr:row>62</xdr:row>
      <xdr:rowOff>22860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565400" y="10389325"/>
          <a:ext cx="78994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92891</xdr:rowOff>
    </xdr:from>
    <xdr:to>
      <xdr:col>10</xdr:col>
      <xdr:colOff>165100</xdr:colOff>
      <xdr:row>62</xdr:row>
      <xdr:rowOff>23041</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739900" y="10318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143691</xdr:rowOff>
    </xdr:from>
    <xdr:to>
      <xdr:col>15</xdr:col>
      <xdr:colOff>50800</xdr:colOff>
      <xdr:row>61</xdr:row>
      <xdr:rowOff>163285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790700" y="10369731"/>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53703</xdr:rowOff>
    </xdr:from>
    <xdr:to>
      <xdr:col>6</xdr:col>
      <xdr:colOff>38100</xdr:colOff>
      <xdr:row>62</xdr:row>
      <xdr:rowOff>155303</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965200" y="104473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143691</xdr:rowOff>
    </xdr:from>
    <xdr:to>
      <xdr:col>10</xdr:col>
      <xdr:colOff>114300</xdr:colOff>
      <xdr:row>62</xdr:row>
      <xdr:rowOff>104503</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flipV="1">
          <a:off x="1008380" y="10369731"/>
          <a:ext cx="78232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17056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38570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611004" y="1045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83630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17056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33762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385704" y="104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39568</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61100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146430</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36304" y="1054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2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9219565" y="9489948"/>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200-0000E6000000}"/>
            </a:ext>
          </a:extLst>
        </xdr:cNvPr>
        <xdr:cNvSpPr txBox="1"/>
      </xdr:nvSpPr>
      <xdr:spPr>
        <a:xfrm>
          <a:off x="9258300"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9154160" y="10752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200-0000E8000000}"/>
            </a:ext>
          </a:extLst>
        </xdr:cNvPr>
        <xdr:cNvSpPr txBox="1"/>
      </xdr:nvSpPr>
      <xdr:spPr>
        <a:xfrm>
          <a:off x="92583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9154160" y="9489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140225</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200-0000EA000000}"/>
            </a:ext>
          </a:extLst>
        </xdr:cNvPr>
        <xdr:cNvSpPr txBox="1"/>
      </xdr:nvSpPr>
      <xdr:spPr>
        <a:xfrm>
          <a:off x="9258300" y="103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192260" y="10387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445500" y="1040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157988</xdr:rowOff>
    </xdr:from>
    <xdr:to>
      <xdr:col>46</xdr:col>
      <xdr:colOff>38100</xdr:colOff>
      <xdr:row>62</xdr:row>
      <xdr:rowOff>88138</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670800" y="103840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7493</xdr:rowOff>
    </xdr:from>
    <xdr:to>
      <xdr:col>41</xdr:col>
      <xdr:colOff>101600</xdr:colOff>
      <xdr:row>62</xdr:row>
      <xdr:rowOff>109093</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873240" y="1040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127127</xdr:rowOff>
    </xdr:from>
    <xdr:to>
      <xdr:col>36</xdr:col>
      <xdr:colOff>165100</xdr:colOff>
      <xdr:row>62</xdr:row>
      <xdr:rowOff>57277</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098540" y="10353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147320</xdr:rowOff>
    </xdr:from>
    <xdr:to>
      <xdr:col>55</xdr:col>
      <xdr:colOff>50800</xdr:colOff>
      <xdr:row>62</xdr:row>
      <xdr:rowOff>77470</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9192260" y="1037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170197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200-0000F6000000}"/>
            </a:ext>
          </a:extLst>
        </xdr:cNvPr>
        <xdr:cNvSpPr txBox="1"/>
      </xdr:nvSpPr>
      <xdr:spPr>
        <a:xfrm>
          <a:off x="9258300"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154559</xdr:rowOff>
    </xdr:from>
    <xdr:to>
      <xdr:col>50</xdr:col>
      <xdr:colOff>165100</xdr:colOff>
      <xdr:row>62</xdr:row>
      <xdr:rowOff>84709</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8445500" y="10380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26670</xdr:rowOff>
    </xdr:from>
    <xdr:to>
      <xdr:col>55</xdr:col>
      <xdr:colOff>0</xdr:colOff>
      <xdr:row>62</xdr:row>
      <xdr:rowOff>33909</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8496300" y="10420350"/>
          <a:ext cx="7239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160655</xdr:rowOff>
    </xdr:from>
    <xdr:to>
      <xdr:col>46</xdr:col>
      <xdr:colOff>38100</xdr:colOff>
      <xdr:row>62</xdr:row>
      <xdr:rowOff>90805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7670800" y="10386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33909</xdr:rowOff>
    </xdr:from>
    <xdr:to>
      <xdr:col>50</xdr:col>
      <xdr:colOff>114300</xdr:colOff>
      <xdr:row>62</xdr:row>
      <xdr:rowOff>40005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7713980" y="10427589"/>
          <a:ext cx="78232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165227</xdr:rowOff>
    </xdr:from>
    <xdr:to>
      <xdr:col>41</xdr:col>
      <xdr:colOff>101600</xdr:colOff>
      <xdr:row>62</xdr:row>
      <xdr:rowOff>95377</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6873240" y="10391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40005</xdr:rowOff>
    </xdr:from>
    <xdr:to>
      <xdr:col>45</xdr:col>
      <xdr:colOff>177800</xdr:colOff>
      <xdr:row>62</xdr:row>
      <xdr:rowOff>44577</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6924040" y="10433685"/>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167894</xdr:rowOff>
    </xdr:from>
    <xdr:to>
      <xdr:col>36</xdr:col>
      <xdr:colOff>165100</xdr:colOff>
      <xdr:row>62</xdr:row>
      <xdr:rowOff>98044</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098540" y="10393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44577</xdr:rowOff>
    </xdr:from>
    <xdr:to>
      <xdr:col>41</xdr:col>
      <xdr:colOff>50800</xdr:colOff>
      <xdr:row>62</xdr:row>
      <xdr:rowOff>47244</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6149340" y="10438257"/>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101744</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200-0000FF000000}"/>
            </a:ext>
          </a:extLst>
        </xdr:cNvPr>
        <xdr:cNvSpPr txBox="1"/>
      </xdr:nvSpPr>
      <xdr:spPr>
        <a:xfrm>
          <a:off x="8271587" y="1049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104665</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200-000000010000}"/>
            </a:ext>
          </a:extLst>
        </xdr:cNvPr>
        <xdr:cNvSpPr txBox="1"/>
      </xdr:nvSpPr>
      <xdr:spPr>
        <a:xfrm>
          <a:off x="7509587"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100220</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200-000001010000}"/>
            </a:ext>
          </a:extLst>
        </xdr:cNvPr>
        <xdr:cNvSpPr txBox="1"/>
      </xdr:nvSpPr>
      <xdr:spPr>
        <a:xfrm>
          <a:off x="6712027" y="104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73804</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200-000002010000}"/>
            </a:ext>
          </a:extLst>
        </xdr:cNvPr>
        <xdr:cNvSpPr txBox="1"/>
      </xdr:nvSpPr>
      <xdr:spPr>
        <a:xfrm>
          <a:off x="5937327"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101236</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200-000003010000}"/>
            </a:ext>
          </a:extLst>
        </xdr:cNvPr>
        <xdr:cNvSpPr txBox="1"/>
      </xdr:nvSpPr>
      <xdr:spPr>
        <a:xfrm>
          <a:off x="8271587" y="1015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81932</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200-000004010000}"/>
            </a:ext>
          </a:extLst>
        </xdr:cNvPr>
        <xdr:cNvSpPr txBox="1"/>
      </xdr:nvSpPr>
      <xdr:spPr>
        <a:xfrm>
          <a:off x="7509587" y="104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111904</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200-000005010000}"/>
            </a:ext>
          </a:extLst>
        </xdr:cNvPr>
        <xdr:cNvSpPr txBox="1"/>
      </xdr:nvSpPr>
      <xdr:spPr>
        <a:xfrm>
          <a:off x="6712027" y="101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89171</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200-000006010000}"/>
            </a:ext>
          </a:extLst>
        </xdr:cNvPr>
        <xdr:cNvSpPr txBox="1"/>
      </xdr:nvSpPr>
      <xdr:spPr>
        <a:xfrm>
          <a:off x="5937327" y="1048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36195</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086225"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154322</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12496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36195</xdr:rowOff>
    </xdr:from>
    <xdr:to>
      <xdr:col>24</xdr:col>
      <xdr:colOff>152400</xdr:colOff>
      <xdr:row>77</xdr:row>
      <xdr:rowOff>36195</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02082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12082</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124960" y="1342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036060" y="1357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120650</xdr:rowOff>
    </xdr:from>
    <xdr:to>
      <xdr:col>20</xdr:col>
      <xdr:colOff>38100</xdr:colOff>
      <xdr:row>81</xdr:row>
      <xdr:rowOff>50800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312160" y="13531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164464</xdr:rowOff>
    </xdr:from>
    <xdr:to>
      <xdr:col>15</xdr:col>
      <xdr:colOff>101600</xdr:colOff>
      <xdr:row>81</xdr:row>
      <xdr:rowOff>94614</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514600" y="13575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739900" y="136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141605</xdr:rowOff>
    </xdr:from>
    <xdr:to>
      <xdr:col>6</xdr:col>
      <xdr:colOff>38100</xdr:colOff>
      <xdr:row>81</xdr:row>
      <xdr:rowOff>71755</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965200" y="13552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03606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34307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124960" y="1361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312160" y="13558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81</xdr:row>
      <xdr:rowOff>106680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355340" y="13605510"/>
          <a:ext cx="7315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5146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118111</xdr:rowOff>
    </xdr:from>
    <xdr:to>
      <xdr:col>19</xdr:col>
      <xdr:colOff>177800</xdr:colOff>
      <xdr:row>81</xdr:row>
      <xdr:rowOff>26670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565400" y="13529311"/>
          <a:ext cx="78994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158750</xdr:rowOff>
    </xdr:from>
    <xdr:to>
      <xdr:col>10</xdr:col>
      <xdr:colOff>165100</xdr:colOff>
      <xdr:row>80</xdr:row>
      <xdr:rowOff>88900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73990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118111</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790700" y="13449300"/>
          <a:ext cx="7747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78739</xdr:rowOff>
    </xdr:from>
    <xdr:to>
      <xdr:col>6</xdr:col>
      <xdr:colOff>38100</xdr:colOff>
      <xdr:row>80</xdr:row>
      <xdr:rowOff>8889</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965200" y="13322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129539</xdr:rowOff>
    </xdr:from>
    <xdr:to>
      <xdr:col>10</xdr:col>
      <xdr:colOff>114300</xdr:colOff>
      <xdr:row>80</xdr:row>
      <xdr:rowOff>38100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008380" y="13373099"/>
          <a:ext cx="78232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67327</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17056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85741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385704" y="1366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114316</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61100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62882</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836304" y="1364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68597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17056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385704" y="13257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61100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25416</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83630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00000000-0008-0000-0200-000055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37872</xdr:rowOff>
    </xdr:from>
    <xdr:to>
      <xdr:col>54</xdr:col>
      <xdr:colOff>189865</xdr:colOff>
      <xdr:row>86</xdr:row>
      <xdr:rowOff>24842</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flipV="1">
          <a:off x="9219565" y="13281432"/>
          <a:ext cx="0" cy="1160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28669</xdr:rowOff>
    </xdr:from>
    <xdr:ext cx="469744" cy="259045"/>
    <xdr:sp macro="" textlink="">
      <xdr:nvSpPr>
        <xdr:cNvPr id="343" name="【福祉施設】&#10;一人当たり面積最小値テキスト">
          <a:extLst>
            <a:ext uri="{FF2B5EF4-FFF2-40B4-BE49-F238E27FC236}">
              <a16:creationId xmlns:a16="http://schemas.microsoft.com/office/drawing/2014/main" id="{00000000-0008-0000-0200-000057010000}"/>
            </a:ext>
          </a:extLst>
        </xdr:cNvPr>
        <xdr:cNvSpPr txBox="1"/>
      </xdr:nvSpPr>
      <xdr:spPr>
        <a:xfrm>
          <a:off x="9258300" y="1444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24842</xdr:rowOff>
    </xdr:from>
    <xdr:to>
      <xdr:col>55</xdr:col>
      <xdr:colOff>88900</xdr:colOff>
      <xdr:row>86</xdr:row>
      <xdr:rowOff>24842</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9154160" y="14441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155999</xdr:rowOff>
    </xdr:from>
    <xdr:ext cx="469744" cy="259045"/>
    <xdr:sp macro="" textlink="">
      <xdr:nvSpPr>
        <xdr:cNvPr id="345" name="【福祉施設】&#10;一人当たり面積最大値テキスト">
          <a:extLst>
            <a:ext uri="{FF2B5EF4-FFF2-40B4-BE49-F238E27FC236}">
              <a16:creationId xmlns:a16="http://schemas.microsoft.com/office/drawing/2014/main" id="{00000000-0008-0000-0200-000059010000}"/>
            </a:ext>
          </a:extLst>
        </xdr:cNvPr>
        <xdr:cNvSpPr txBox="1"/>
      </xdr:nvSpPr>
      <xdr:spPr>
        <a:xfrm>
          <a:off x="9258300" y="1306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37872</xdr:rowOff>
    </xdr:from>
    <xdr:to>
      <xdr:col>55</xdr:col>
      <xdr:colOff>88900</xdr:colOff>
      <xdr:row>79</xdr:row>
      <xdr:rowOff>37872</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9154160" y="13281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163796</xdr:rowOff>
    </xdr:from>
    <xdr:ext cx="469744" cy="259045"/>
    <xdr:sp macro="" textlink="">
      <xdr:nvSpPr>
        <xdr:cNvPr id="347" name="【福祉施設】&#10;一人当たり面積平均値テキスト">
          <a:extLst>
            <a:ext uri="{FF2B5EF4-FFF2-40B4-BE49-F238E27FC236}">
              <a16:creationId xmlns:a16="http://schemas.microsoft.com/office/drawing/2014/main" id="{00000000-0008-0000-0200-00005B010000}"/>
            </a:ext>
          </a:extLst>
        </xdr:cNvPr>
        <xdr:cNvSpPr txBox="1"/>
      </xdr:nvSpPr>
      <xdr:spPr>
        <a:xfrm>
          <a:off x="9258300" y="14077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140919</xdr:rowOff>
    </xdr:from>
    <xdr:to>
      <xdr:col>55</xdr:col>
      <xdr:colOff>50800</xdr:colOff>
      <xdr:row>85</xdr:row>
      <xdr:rowOff>71069</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192260" y="14222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140463</xdr:rowOff>
    </xdr:from>
    <xdr:to>
      <xdr:col>50</xdr:col>
      <xdr:colOff>165100</xdr:colOff>
      <xdr:row>85</xdr:row>
      <xdr:rowOff>70613</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445500" y="14222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670800" y="142224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873240" y="14213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6098540" y="1421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130860</xdr:rowOff>
    </xdr:from>
    <xdr:to>
      <xdr:col>55</xdr:col>
      <xdr:colOff>50800</xdr:colOff>
      <xdr:row>86</xdr:row>
      <xdr:rowOff>61010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192260" y="14380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45787</xdr:rowOff>
    </xdr:from>
    <xdr:ext cx="469744" cy="259045"/>
    <xdr:sp macro="" textlink="">
      <xdr:nvSpPr>
        <xdr:cNvPr id="359" name="【福祉施設】&#10;一人当たり面積該当値テキスト">
          <a:extLst>
            <a:ext uri="{FF2B5EF4-FFF2-40B4-BE49-F238E27FC236}">
              <a16:creationId xmlns:a16="http://schemas.microsoft.com/office/drawing/2014/main" id="{00000000-0008-0000-0200-000067010000}"/>
            </a:ext>
          </a:extLst>
        </xdr:cNvPr>
        <xdr:cNvSpPr txBox="1"/>
      </xdr:nvSpPr>
      <xdr:spPr>
        <a:xfrm>
          <a:off x="9258300" y="1429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131318</xdr:rowOff>
    </xdr:from>
    <xdr:to>
      <xdr:col>50</xdr:col>
      <xdr:colOff>165100</xdr:colOff>
      <xdr:row>86</xdr:row>
      <xdr:rowOff>61468</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445500" y="14380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10210</xdr:rowOff>
    </xdr:from>
    <xdr:to>
      <xdr:col>55</xdr:col>
      <xdr:colOff>0</xdr:colOff>
      <xdr:row>86</xdr:row>
      <xdr:rowOff>10668</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8496300" y="14427250"/>
          <a:ext cx="7239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131775</xdr:rowOff>
    </xdr:from>
    <xdr:to>
      <xdr:col>46</xdr:col>
      <xdr:colOff>38100</xdr:colOff>
      <xdr:row>86</xdr:row>
      <xdr:rowOff>61925</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670800" y="14381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xdr:rowOff>
    </xdr:from>
    <xdr:to>
      <xdr:col>50</xdr:col>
      <xdr:colOff>114300</xdr:colOff>
      <xdr:row>86</xdr:row>
      <xdr:rowOff>11125</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7713980" y="14427708"/>
          <a:ext cx="7823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132004</xdr:rowOff>
    </xdr:from>
    <xdr:to>
      <xdr:col>41</xdr:col>
      <xdr:colOff>101600</xdr:colOff>
      <xdr:row>86</xdr:row>
      <xdr:rowOff>62154</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873240" y="14381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11125</xdr:rowOff>
    </xdr:from>
    <xdr:to>
      <xdr:col>45</xdr:col>
      <xdr:colOff>177800</xdr:colOff>
      <xdr:row>86</xdr:row>
      <xdr:rowOff>11354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6924040" y="14428165"/>
          <a:ext cx="78994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132232</xdr:rowOff>
    </xdr:from>
    <xdr:to>
      <xdr:col>36</xdr:col>
      <xdr:colOff>165100</xdr:colOff>
      <xdr:row>86</xdr:row>
      <xdr:rowOff>62382</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6098540" y="14381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11354</xdr:rowOff>
    </xdr:from>
    <xdr:to>
      <xdr:col>41</xdr:col>
      <xdr:colOff>50800</xdr:colOff>
      <xdr:row>86</xdr:row>
      <xdr:rowOff>11582</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6149340" y="14428394"/>
          <a:ext cx="7747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87140</xdr:rowOff>
    </xdr:from>
    <xdr:ext cx="469744" cy="259045"/>
    <xdr:sp macro="" textlink="">
      <xdr:nvSpPr>
        <xdr:cNvPr id="368" name="n_1aveValue【福祉施設】&#10;一人当たり面積">
          <a:extLst>
            <a:ext uri="{FF2B5EF4-FFF2-40B4-BE49-F238E27FC236}">
              <a16:creationId xmlns:a16="http://schemas.microsoft.com/office/drawing/2014/main" id="{00000000-0008-0000-0200-000070010000}"/>
            </a:ext>
          </a:extLst>
        </xdr:cNvPr>
        <xdr:cNvSpPr txBox="1"/>
      </xdr:nvSpPr>
      <xdr:spPr>
        <a:xfrm>
          <a:off x="8271587" y="140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87368</xdr:rowOff>
    </xdr:from>
    <xdr:ext cx="469744" cy="259045"/>
    <xdr:sp macro="" textlink="">
      <xdr:nvSpPr>
        <xdr:cNvPr id="369" name="n_2aveValue【福祉施設】&#10;一人当たり面積">
          <a:extLst>
            <a:ext uri="{FF2B5EF4-FFF2-40B4-BE49-F238E27FC236}">
              <a16:creationId xmlns:a16="http://schemas.microsoft.com/office/drawing/2014/main" id="{00000000-0008-0000-0200-000071010000}"/>
            </a:ext>
          </a:extLst>
        </xdr:cNvPr>
        <xdr:cNvSpPr txBox="1"/>
      </xdr:nvSpPr>
      <xdr:spPr>
        <a:xfrm>
          <a:off x="7509587" y="140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78681</xdr:rowOff>
    </xdr:from>
    <xdr:ext cx="469744" cy="259045"/>
    <xdr:sp macro="" textlink="">
      <xdr:nvSpPr>
        <xdr:cNvPr id="370" name="n_3aveValue【福祉施設】&#10;一人当たり面積">
          <a:extLst>
            <a:ext uri="{FF2B5EF4-FFF2-40B4-BE49-F238E27FC236}">
              <a16:creationId xmlns:a16="http://schemas.microsoft.com/office/drawing/2014/main" id="{00000000-0008-0000-0200-000072010000}"/>
            </a:ext>
          </a:extLst>
        </xdr:cNvPr>
        <xdr:cNvSpPr txBox="1"/>
      </xdr:nvSpPr>
      <xdr:spPr>
        <a:xfrm>
          <a:off x="6712027" y="1399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77767</xdr:rowOff>
    </xdr:from>
    <xdr:ext cx="469744" cy="259045"/>
    <xdr:sp macro="" textlink="">
      <xdr:nvSpPr>
        <xdr:cNvPr id="371" name="n_4aveValue【福祉施設】&#10;一人当たり面積">
          <a:extLst>
            <a:ext uri="{FF2B5EF4-FFF2-40B4-BE49-F238E27FC236}">
              <a16:creationId xmlns:a16="http://schemas.microsoft.com/office/drawing/2014/main" id="{00000000-0008-0000-0200-000073010000}"/>
            </a:ext>
          </a:extLst>
        </xdr:cNvPr>
        <xdr:cNvSpPr txBox="1"/>
      </xdr:nvSpPr>
      <xdr:spPr>
        <a:xfrm>
          <a:off x="5937327" y="1399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52595</xdr:rowOff>
    </xdr:from>
    <xdr:ext cx="469744" cy="259045"/>
    <xdr:sp macro="" textlink="">
      <xdr:nvSpPr>
        <xdr:cNvPr id="372" name="n_1mainValue【福祉施設】&#10;一人当たり面積">
          <a:extLst>
            <a:ext uri="{FF2B5EF4-FFF2-40B4-BE49-F238E27FC236}">
              <a16:creationId xmlns:a16="http://schemas.microsoft.com/office/drawing/2014/main" id="{00000000-0008-0000-0200-000074010000}"/>
            </a:ext>
          </a:extLst>
        </xdr:cNvPr>
        <xdr:cNvSpPr txBox="1"/>
      </xdr:nvSpPr>
      <xdr:spPr>
        <a:xfrm>
          <a:off x="827158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53052</xdr:rowOff>
    </xdr:from>
    <xdr:ext cx="469744" cy="259045"/>
    <xdr:sp macro="" textlink="">
      <xdr:nvSpPr>
        <xdr:cNvPr id="373" name="n_2mainValue【福祉施設】&#10;一人当たり面積">
          <a:extLst>
            <a:ext uri="{FF2B5EF4-FFF2-40B4-BE49-F238E27FC236}">
              <a16:creationId xmlns:a16="http://schemas.microsoft.com/office/drawing/2014/main" id="{00000000-0008-0000-0200-000075010000}"/>
            </a:ext>
          </a:extLst>
        </xdr:cNvPr>
        <xdr:cNvSpPr txBox="1"/>
      </xdr:nvSpPr>
      <xdr:spPr>
        <a:xfrm>
          <a:off x="7509587" y="1447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53281</xdr:rowOff>
    </xdr:from>
    <xdr:ext cx="469744" cy="259045"/>
    <xdr:sp macro="" textlink="">
      <xdr:nvSpPr>
        <xdr:cNvPr id="374" name="n_3mainValue【福祉施設】&#10;一人当たり面積">
          <a:extLst>
            <a:ext uri="{FF2B5EF4-FFF2-40B4-BE49-F238E27FC236}">
              <a16:creationId xmlns:a16="http://schemas.microsoft.com/office/drawing/2014/main" id="{00000000-0008-0000-0200-000076010000}"/>
            </a:ext>
          </a:extLst>
        </xdr:cNvPr>
        <xdr:cNvSpPr txBox="1"/>
      </xdr:nvSpPr>
      <xdr:spPr>
        <a:xfrm>
          <a:off x="6712027" y="1447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53509</xdr:rowOff>
    </xdr:from>
    <xdr:ext cx="469744" cy="259045"/>
    <xdr:sp macro="" textlink="">
      <xdr:nvSpPr>
        <xdr:cNvPr id="375" name="n_4mainValue【福祉施設】&#10;一人当たり面積">
          <a:extLst>
            <a:ext uri="{FF2B5EF4-FFF2-40B4-BE49-F238E27FC236}">
              <a16:creationId xmlns:a16="http://schemas.microsoft.com/office/drawing/2014/main" id="{00000000-0008-0000-0200-000077010000}"/>
            </a:ext>
          </a:extLst>
        </xdr:cNvPr>
        <xdr:cNvSpPr txBox="1"/>
      </xdr:nvSpPr>
      <xdr:spPr>
        <a:xfrm>
          <a:off x="5937327" y="1447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00000000-0008-0000-0200-0000A0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40</xdr:row>
      <xdr:rowOff>51707</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flipV="1">
          <a:off x="14375764" y="5736771"/>
          <a:ext cx="0" cy="102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55534</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00000000-0008-0000-0200-0000A2010000}"/>
            </a:ext>
          </a:extLst>
        </xdr:cNvPr>
        <xdr:cNvSpPr txBox="1"/>
      </xdr:nvSpPr>
      <xdr:spPr>
        <a:xfrm>
          <a:off x="14414500" y="676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51707</xdr:rowOff>
    </xdr:from>
    <xdr:to>
      <xdr:col>86</xdr:col>
      <xdr:colOff>25400</xdr:colOff>
      <xdr:row>40</xdr:row>
      <xdr:rowOff>51707</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4287500" y="67573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00000000-0008-0000-0200-0000A4010000}"/>
            </a:ext>
          </a:extLst>
        </xdr:cNvPr>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70774</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00000000-0008-0000-0200-0000A6010000}"/>
            </a:ext>
          </a:extLst>
        </xdr:cNvPr>
        <xdr:cNvSpPr txBox="1"/>
      </xdr:nvSpPr>
      <xdr:spPr>
        <a:xfrm>
          <a:off x="14414500" y="6273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4325600" y="62950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56424</xdr:rowOff>
    </xdr:from>
    <xdr:to>
      <xdr:col>81</xdr:col>
      <xdr:colOff>101600</xdr:colOff>
      <xdr:row>37</xdr:row>
      <xdr:rowOff>158024</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3578840" y="62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134801</xdr:rowOff>
    </xdr:from>
    <xdr:to>
      <xdr:col>76</xdr:col>
      <xdr:colOff>165100</xdr:colOff>
      <xdr:row>37</xdr:row>
      <xdr:rowOff>64951</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2804140" y="6169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7439</xdr:rowOff>
    </xdr:from>
    <xdr:to>
      <xdr:col>72</xdr:col>
      <xdr:colOff>38100</xdr:colOff>
      <xdr:row>37</xdr:row>
      <xdr:rowOff>109039</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2029440" y="6210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121739</xdr:rowOff>
    </xdr:from>
    <xdr:to>
      <xdr:col>67</xdr:col>
      <xdr:colOff>101600</xdr:colOff>
      <xdr:row>37</xdr:row>
      <xdr:rowOff>51889</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1231880" y="615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157661</xdr:rowOff>
    </xdr:from>
    <xdr:to>
      <xdr:col>85</xdr:col>
      <xdr:colOff>177800</xdr:colOff>
      <xdr:row>34</xdr:row>
      <xdr:rowOff>87811</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4325600" y="56897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110688</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00000000-0008-0000-0200-0000B2010000}"/>
            </a:ext>
          </a:extLst>
        </xdr:cNvPr>
        <xdr:cNvSpPr txBox="1"/>
      </xdr:nvSpPr>
      <xdr:spPr>
        <a:xfrm>
          <a:off x="14414500"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64589</xdr:rowOff>
    </xdr:from>
    <xdr:to>
      <xdr:col>81</xdr:col>
      <xdr:colOff>101600</xdr:colOff>
      <xdr:row>33</xdr:row>
      <xdr:rowOff>166189</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3578840" y="55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115389</xdr:rowOff>
    </xdr:from>
    <xdr:to>
      <xdr:col>85</xdr:col>
      <xdr:colOff>127000</xdr:colOff>
      <xdr:row>34</xdr:row>
      <xdr:rowOff>37011</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3629640" y="5647509"/>
          <a:ext cx="746760" cy="8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147864</xdr:rowOff>
    </xdr:from>
    <xdr:to>
      <xdr:col>76</xdr:col>
      <xdr:colOff>165100</xdr:colOff>
      <xdr:row>35</xdr:row>
      <xdr:rowOff>78014</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2804140" y="5847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115389</xdr:rowOff>
    </xdr:from>
    <xdr:to>
      <xdr:col>81</xdr:col>
      <xdr:colOff>50800</xdr:colOff>
      <xdr:row>35</xdr:row>
      <xdr:rowOff>27214</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flipV="1">
          <a:off x="12854940" y="5647509"/>
          <a:ext cx="774700" cy="24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28666</xdr:rowOff>
    </xdr:from>
    <xdr:to>
      <xdr:col>72</xdr:col>
      <xdr:colOff>38100</xdr:colOff>
      <xdr:row>42</xdr:row>
      <xdr:rowOff>130266</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2029440" y="70695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27214</xdr:rowOff>
    </xdr:from>
    <xdr:to>
      <xdr:col>76</xdr:col>
      <xdr:colOff>114300</xdr:colOff>
      <xdr:row>42</xdr:row>
      <xdr:rowOff>79466</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flipV="1">
          <a:off x="12072620" y="5894614"/>
          <a:ext cx="782320" cy="122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27033</xdr:rowOff>
    </xdr:from>
    <xdr:to>
      <xdr:col>67</xdr:col>
      <xdr:colOff>101600</xdr:colOff>
      <xdr:row>42</xdr:row>
      <xdr:rowOff>128633</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123188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77833</xdr:rowOff>
    </xdr:from>
    <xdr:to>
      <xdr:col>71</xdr:col>
      <xdr:colOff>177800</xdr:colOff>
      <xdr:row>42</xdr:row>
      <xdr:rowOff>79466</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1282680" y="7118713"/>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149151</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3437244" y="635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56078</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2675244" y="6258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125566</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1900544" y="5992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68416</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110298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11266</xdr:rowOff>
    </xdr:from>
    <xdr:ext cx="340478" cy="259045"/>
    <xdr:sp macro="" textlink="">
      <xdr:nvSpPr>
        <xdr:cNvPr id="447" name="n_1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3469561" y="5375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94541</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26752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121393</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19005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119760</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110298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00000000-0008-0000-0200-0000D9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3959</xdr:rowOff>
    </xdr:from>
    <xdr:to>
      <xdr:col>116</xdr:col>
      <xdr:colOff>62864</xdr:colOff>
      <xdr:row>42</xdr:row>
      <xdr:rowOff>37875</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19509104" y="5703719"/>
          <a:ext cx="0" cy="137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41702</xdr:rowOff>
    </xdr:from>
    <xdr:ext cx="378565" cy="259045"/>
    <xdr:sp macro="" textlink="">
      <xdr:nvSpPr>
        <xdr:cNvPr id="475" name="【一般廃棄物処理施設】&#10;一人当たり有形固定資産（償却資産）額最小値テキスト">
          <a:extLst>
            <a:ext uri="{FF2B5EF4-FFF2-40B4-BE49-F238E27FC236}">
              <a16:creationId xmlns:a16="http://schemas.microsoft.com/office/drawing/2014/main" id="{00000000-0008-0000-0200-0000DB010000}"/>
            </a:ext>
          </a:extLst>
        </xdr:cNvPr>
        <xdr:cNvSpPr txBox="1"/>
      </xdr:nvSpPr>
      <xdr:spPr>
        <a:xfrm>
          <a:off x="19547840" y="708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37875</xdr:rowOff>
    </xdr:from>
    <xdr:to>
      <xdr:col>116</xdr:col>
      <xdr:colOff>152400</xdr:colOff>
      <xdr:row>42</xdr:row>
      <xdr:rowOff>37875</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9443700" y="7078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122086</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00000000-0008-0000-0200-0000DD010000}"/>
            </a:ext>
          </a:extLst>
        </xdr:cNvPr>
        <xdr:cNvSpPr txBox="1"/>
      </xdr:nvSpPr>
      <xdr:spPr>
        <a:xfrm>
          <a:off x="19547840" y="548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3959</xdr:rowOff>
    </xdr:from>
    <xdr:to>
      <xdr:col>116</xdr:col>
      <xdr:colOff>152400</xdr:colOff>
      <xdr:row>34</xdr:row>
      <xdr:rowOff>3959</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9443700" y="5703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8162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0000000-0008-0000-0200-0000DF010000}"/>
            </a:ext>
          </a:extLst>
        </xdr:cNvPr>
        <xdr:cNvSpPr txBox="1"/>
      </xdr:nvSpPr>
      <xdr:spPr>
        <a:xfrm>
          <a:off x="19547840" y="6546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156735</xdr:rowOff>
    </xdr:from>
    <xdr:to>
      <xdr:col>116</xdr:col>
      <xdr:colOff>114300</xdr:colOff>
      <xdr:row>40</xdr:row>
      <xdr:rowOff>86885</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9458940" y="6694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20772</xdr:rowOff>
    </xdr:from>
    <xdr:to>
      <xdr:col>112</xdr:col>
      <xdr:colOff>38100</xdr:colOff>
      <xdr:row>40</xdr:row>
      <xdr:rowOff>122372</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8735040" y="67263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111605</xdr:rowOff>
    </xdr:from>
    <xdr:to>
      <xdr:col>107</xdr:col>
      <xdr:colOff>101600</xdr:colOff>
      <xdr:row>40</xdr:row>
      <xdr:rowOff>41755</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7937480" y="664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139670</xdr:rowOff>
    </xdr:from>
    <xdr:to>
      <xdr:col>102</xdr:col>
      <xdr:colOff>165100</xdr:colOff>
      <xdr:row>40</xdr:row>
      <xdr:rowOff>69820</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7162780" y="6677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150585</xdr:rowOff>
    </xdr:from>
    <xdr:to>
      <xdr:col>98</xdr:col>
      <xdr:colOff>38100</xdr:colOff>
      <xdr:row>40</xdr:row>
      <xdr:rowOff>80735</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6388080" y="6688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165959</xdr:rowOff>
    </xdr:from>
    <xdr:to>
      <xdr:col>116</xdr:col>
      <xdr:colOff>114300</xdr:colOff>
      <xdr:row>40</xdr:row>
      <xdr:rowOff>96109</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9458940" y="67039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144386</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00000000-0008-0000-0200-0000EB010000}"/>
            </a:ext>
          </a:extLst>
        </xdr:cNvPr>
        <xdr:cNvSpPr txBox="1"/>
      </xdr:nvSpPr>
      <xdr:spPr>
        <a:xfrm>
          <a:off x="19547840" y="668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147682</xdr:rowOff>
    </xdr:from>
    <xdr:to>
      <xdr:col>112</xdr:col>
      <xdr:colOff>38100</xdr:colOff>
      <xdr:row>40</xdr:row>
      <xdr:rowOff>77832</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18735040" y="6685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27032</xdr:rowOff>
    </xdr:from>
    <xdr:to>
      <xdr:col>116</xdr:col>
      <xdr:colOff>63500</xdr:colOff>
      <xdr:row>40</xdr:row>
      <xdr:rowOff>45309</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8778220" y="6732632"/>
          <a:ext cx="73152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31473</xdr:rowOff>
    </xdr:from>
    <xdr:to>
      <xdr:col>107</xdr:col>
      <xdr:colOff>101600</xdr:colOff>
      <xdr:row>41</xdr:row>
      <xdr:rowOff>133073</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7937480" y="690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27032</xdr:rowOff>
    </xdr:from>
    <xdr:to>
      <xdr:col>111</xdr:col>
      <xdr:colOff>177800</xdr:colOff>
      <xdr:row>41</xdr:row>
      <xdr:rowOff>82273</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17988280" y="6732632"/>
          <a:ext cx="789940" cy="2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128270</xdr:rowOff>
    </xdr:from>
    <xdr:to>
      <xdr:col>102</xdr:col>
      <xdr:colOff>165100</xdr:colOff>
      <xdr:row>42</xdr:row>
      <xdr:rowOff>58420</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7162780" y="700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82273</xdr:rowOff>
    </xdr:from>
    <xdr:to>
      <xdr:col>107</xdr:col>
      <xdr:colOff>50800</xdr:colOff>
      <xdr:row>42</xdr:row>
      <xdr:rowOff>7620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17213580" y="6955513"/>
          <a:ext cx="774700" cy="9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125788</xdr:rowOff>
    </xdr:from>
    <xdr:to>
      <xdr:col>98</xdr:col>
      <xdr:colOff>38100</xdr:colOff>
      <xdr:row>42</xdr:row>
      <xdr:rowOff>55938</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16388080" y="69990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5138</xdr:rowOff>
    </xdr:from>
    <xdr:to>
      <xdr:col>102</xdr:col>
      <xdr:colOff>114300</xdr:colOff>
      <xdr:row>42</xdr:row>
      <xdr:rowOff>7620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6431260" y="7046018"/>
          <a:ext cx="78232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113499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8496495" y="681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58282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7734495" y="642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86347</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16936935" y="645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97262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6162235" y="646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94359</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496495" y="646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124200</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7766811" y="699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49547</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6969251" y="709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47065</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6194551" y="708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00000000-0008-0000-0200-000014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63</xdr:row>
      <xdr:rowOff>83276</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14375764" y="9420497"/>
          <a:ext cx="0" cy="122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00000000-0008-0000-0200-000016020000}"/>
            </a:ext>
          </a:extLst>
        </xdr:cNvPr>
        <xdr:cNvSpPr txBox="1"/>
      </xdr:nvSpPr>
      <xdr:spPr>
        <a:xfrm>
          <a:off x="14414500" y="1064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4287500" y="10644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00000000-0008-0000-0200-000018020000}"/>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120304</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00000000-0008-0000-0200-00001A020000}"/>
            </a:ext>
          </a:extLst>
        </xdr:cNvPr>
        <xdr:cNvSpPr txBox="1"/>
      </xdr:nvSpPr>
      <xdr:spPr>
        <a:xfrm>
          <a:off x="14414500" y="1017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4325600" y="102002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357884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24312</xdr:rowOff>
    </xdr:from>
    <xdr:to>
      <xdr:col>76</xdr:col>
      <xdr:colOff>165100</xdr:colOff>
      <xdr:row>60</xdr:row>
      <xdr:rowOff>125912</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280414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2029440" y="100587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123188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153307</xdr:rowOff>
    </xdr:from>
    <xdr:to>
      <xdr:col>85</xdr:col>
      <xdr:colOff>177800</xdr:colOff>
      <xdr:row>56</xdr:row>
      <xdr:rowOff>83457</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4325600" y="937350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106334</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0000000-0008-0000-0200-000026020000}"/>
            </a:ext>
          </a:extLst>
        </xdr:cNvPr>
        <xdr:cNvSpPr txBox="1"/>
      </xdr:nvSpPr>
      <xdr:spPr>
        <a:xfrm>
          <a:off x="14414500" y="9326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120650</xdr:rowOff>
    </xdr:from>
    <xdr:to>
      <xdr:col>81</xdr:col>
      <xdr:colOff>101600</xdr:colOff>
      <xdr:row>56</xdr:row>
      <xdr:rowOff>50800</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357884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0</xdr:rowOff>
    </xdr:from>
    <xdr:to>
      <xdr:col>85</xdr:col>
      <xdr:colOff>127000</xdr:colOff>
      <xdr:row>56</xdr:row>
      <xdr:rowOff>32657</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3629640" y="938784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87993</xdr:rowOff>
    </xdr:from>
    <xdr:to>
      <xdr:col>76</xdr:col>
      <xdr:colOff>165100</xdr:colOff>
      <xdr:row>56</xdr:row>
      <xdr:rowOff>18143</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2804140" y="930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138793</xdr:rowOff>
    </xdr:from>
    <xdr:to>
      <xdr:col>81</xdr:col>
      <xdr:colOff>50800</xdr:colOff>
      <xdr:row>56</xdr:row>
      <xdr:rowOff>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854940" y="9358993"/>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55335</xdr:rowOff>
    </xdr:from>
    <xdr:to>
      <xdr:col>72</xdr:col>
      <xdr:colOff>38100</xdr:colOff>
      <xdr:row>55</xdr:row>
      <xdr:rowOff>156935</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2029440" y="9275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106135</xdr:rowOff>
    </xdr:from>
    <xdr:to>
      <xdr:col>76</xdr:col>
      <xdr:colOff>114300</xdr:colOff>
      <xdr:row>55</xdr:row>
      <xdr:rowOff>138793</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2072620" y="9326335"/>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22678</xdr:rowOff>
    </xdr:from>
    <xdr:to>
      <xdr:col>67</xdr:col>
      <xdr:colOff>101600</xdr:colOff>
      <xdr:row>55</xdr:row>
      <xdr:rowOff>124278</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1231880" y="92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73478</xdr:rowOff>
    </xdr:from>
    <xdr:to>
      <xdr:col>71</xdr:col>
      <xdr:colOff>177800</xdr:colOff>
      <xdr:row>55</xdr:row>
      <xdr:rowOff>106135</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1282680" y="929367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343724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26752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190054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146430</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110298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67327</xdr:rowOff>
    </xdr:from>
    <xdr:ext cx="340478" cy="259045"/>
    <xdr:sp macro="" textlink="">
      <xdr:nvSpPr>
        <xdr:cNvPr id="563" name="n_1main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346956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34670</xdr:rowOff>
    </xdr:from>
    <xdr:ext cx="340478" cy="259045"/>
    <xdr:sp macro="" textlink="">
      <xdr:nvSpPr>
        <xdr:cNvPr id="564" name="n_2main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270756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2012</xdr:rowOff>
    </xdr:from>
    <xdr:ext cx="340478" cy="259045"/>
    <xdr:sp macro="" textlink="">
      <xdr:nvSpPr>
        <xdr:cNvPr id="565" name="n_3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1910001" y="9054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53</xdr:row>
      <xdr:rowOff>140805</xdr:rowOff>
    </xdr:from>
    <xdr:ext cx="340478" cy="259045"/>
    <xdr:sp macro="" textlink="">
      <xdr:nvSpPr>
        <xdr:cNvPr id="566" name="n_4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1135301" y="9025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00000000-0008-0000-0200-00004D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143256</xdr:rowOff>
    </xdr:from>
    <xdr:to>
      <xdr:col>116</xdr:col>
      <xdr:colOff>62864</xdr:colOff>
      <xdr:row>64</xdr:row>
      <xdr:rowOff>24384</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19509104" y="9531096"/>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28211</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00000000-0008-0000-0200-00004F020000}"/>
            </a:ext>
          </a:extLst>
        </xdr:cNvPr>
        <xdr:cNvSpPr txBox="1"/>
      </xdr:nvSpPr>
      <xdr:spPr>
        <a:xfrm>
          <a:off x="19547840" y="1075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24384</xdr:rowOff>
    </xdr:from>
    <xdr:to>
      <xdr:col>116</xdr:col>
      <xdr:colOff>152400</xdr:colOff>
      <xdr:row>64</xdr:row>
      <xdr:rowOff>24384</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9443700" y="10753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89933</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00000000-0008-0000-0200-000051020000}"/>
            </a:ext>
          </a:extLst>
        </xdr:cNvPr>
        <xdr:cNvSpPr txBox="1"/>
      </xdr:nvSpPr>
      <xdr:spPr>
        <a:xfrm>
          <a:off x="19547840" y="931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143256</xdr:rowOff>
    </xdr:from>
    <xdr:to>
      <xdr:col>116</xdr:col>
      <xdr:colOff>152400</xdr:colOff>
      <xdr:row>56</xdr:row>
      <xdr:rowOff>143256</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9443700" y="953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119143</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00000000-0008-0000-0200-000053020000}"/>
            </a:ext>
          </a:extLst>
        </xdr:cNvPr>
        <xdr:cNvSpPr txBox="1"/>
      </xdr:nvSpPr>
      <xdr:spPr>
        <a:xfrm>
          <a:off x="19547840" y="10345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96266</xdr:rowOff>
    </xdr:from>
    <xdr:to>
      <xdr:col>116</xdr:col>
      <xdr:colOff>114300</xdr:colOff>
      <xdr:row>63</xdr:row>
      <xdr:rowOff>26416</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19458940" y="104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18735040" y="1049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154178</xdr:rowOff>
    </xdr:from>
    <xdr:to>
      <xdr:col>107</xdr:col>
      <xdr:colOff>101600</xdr:colOff>
      <xdr:row>62</xdr:row>
      <xdr:rowOff>84328</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7937480" y="10380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1716278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142748</xdr:rowOff>
    </xdr:from>
    <xdr:to>
      <xdr:col>98</xdr:col>
      <xdr:colOff>38100</xdr:colOff>
      <xdr:row>62</xdr:row>
      <xdr:rowOff>72898</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6388080" y="103687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70358</xdr:rowOff>
    </xdr:from>
    <xdr:to>
      <xdr:col>116</xdr:col>
      <xdr:colOff>114300</xdr:colOff>
      <xdr:row>64</xdr:row>
      <xdr:rowOff>508</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19458940" y="10631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156735</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00000000-0008-0000-0200-00005F020000}"/>
            </a:ext>
          </a:extLst>
        </xdr:cNvPr>
        <xdr:cNvSpPr txBox="1"/>
      </xdr:nvSpPr>
      <xdr:spPr>
        <a:xfrm>
          <a:off x="19547840" y="1055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73406</xdr:rowOff>
    </xdr:from>
    <xdr:to>
      <xdr:col>112</xdr:col>
      <xdr:colOff>38100</xdr:colOff>
      <xdr:row>64</xdr:row>
      <xdr:rowOff>3556</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8735040" y="10634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121158</xdr:rowOff>
    </xdr:from>
    <xdr:to>
      <xdr:col>116</xdr:col>
      <xdr:colOff>63500</xdr:colOff>
      <xdr:row>63</xdr:row>
      <xdr:rowOff>124206</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18778220" y="10682478"/>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1793748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124206</xdr:rowOff>
    </xdr:from>
    <xdr:to>
      <xdr:col>111</xdr:col>
      <xdr:colOff>177800</xdr:colOff>
      <xdr:row>63</xdr:row>
      <xdr:rowOff>125730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flipV="1">
          <a:off x="17988280" y="10685526"/>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76454</xdr:rowOff>
    </xdr:from>
    <xdr:to>
      <xdr:col>102</xdr:col>
      <xdr:colOff>165100</xdr:colOff>
      <xdr:row>64</xdr:row>
      <xdr:rowOff>6604</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17162780" y="10637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127254</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17213580" y="10687050"/>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77216</xdr:rowOff>
    </xdr:from>
    <xdr:to>
      <xdr:col>98</xdr:col>
      <xdr:colOff>38100</xdr:colOff>
      <xdr:row>64</xdr:row>
      <xdr:rowOff>7366</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16388080" y="106385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127254</xdr:rowOff>
    </xdr:from>
    <xdr:to>
      <xdr:col>102</xdr:col>
      <xdr:colOff>114300</xdr:colOff>
      <xdr:row>63</xdr:row>
      <xdr:rowOff>128016</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16431260" y="10688574"/>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52087</xdr:rowOff>
    </xdr:from>
    <xdr:ext cx="469744" cy="259045"/>
    <xdr:sp macro="" textlink="">
      <xdr:nvSpPr>
        <xdr:cNvPr id="616" name="n_1aveValue【保健センター・保健所】&#10;一人当たり面積">
          <a:extLst>
            <a:ext uri="{FF2B5EF4-FFF2-40B4-BE49-F238E27FC236}">
              <a16:creationId xmlns:a16="http://schemas.microsoft.com/office/drawing/2014/main" id="{00000000-0008-0000-0200-000068020000}"/>
            </a:ext>
          </a:extLst>
        </xdr:cNvPr>
        <xdr:cNvSpPr txBox="1"/>
      </xdr:nvSpPr>
      <xdr:spPr>
        <a:xfrm>
          <a:off x="185611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100855</xdr:rowOff>
    </xdr:from>
    <xdr:ext cx="469744" cy="259045"/>
    <xdr:sp macro="" textlink="">
      <xdr:nvSpPr>
        <xdr:cNvPr id="617" name="n_2aveValue【保健センター・保健所】&#10;一人当たり面積">
          <a:extLst>
            <a:ext uri="{FF2B5EF4-FFF2-40B4-BE49-F238E27FC236}">
              <a16:creationId xmlns:a16="http://schemas.microsoft.com/office/drawing/2014/main" id="{00000000-0008-0000-0200-000069020000}"/>
            </a:ext>
          </a:extLst>
        </xdr:cNvPr>
        <xdr:cNvSpPr txBox="1"/>
      </xdr:nvSpPr>
      <xdr:spPr>
        <a:xfrm>
          <a:off x="17776267" y="1015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618" name="n_3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170015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89425</xdr:rowOff>
    </xdr:from>
    <xdr:ext cx="469744" cy="259045"/>
    <xdr:sp macro="" textlink="">
      <xdr:nvSpPr>
        <xdr:cNvPr id="619" name="n_4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16226867" y="1014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166133</xdr:rowOff>
    </xdr:from>
    <xdr:ext cx="469744" cy="259045"/>
    <xdr:sp macro="" textlink="">
      <xdr:nvSpPr>
        <xdr:cNvPr id="620" name="n_1mainValue【保健センター・保健所】&#10;一人当たり面積">
          <a:extLst>
            <a:ext uri="{FF2B5EF4-FFF2-40B4-BE49-F238E27FC236}">
              <a16:creationId xmlns:a16="http://schemas.microsoft.com/office/drawing/2014/main" id="{00000000-0008-0000-0200-00006C020000}"/>
            </a:ext>
          </a:extLst>
        </xdr:cNvPr>
        <xdr:cNvSpPr txBox="1"/>
      </xdr:nvSpPr>
      <xdr:spPr>
        <a:xfrm>
          <a:off x="185611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621" name="n_2mainValue【保健センター・保健所】&#10;一人当たり面積">
          <a:extLst>
            <a:ext uri="{FF2B5EF4-FFF2-40B4-BE49-F238E27FC236}">
              <a16:creationId xmlns:a16="http://schemas.microsoft.com/office/drawing/2014/main" id="{00000000-0008-0000-0200-00006D020000}"/>
            </a:ext>
          </a:extLst>
        </xdr:cNvPr>
        <xdr:cNvSpPr txBox="1"/>
      </xdr:nvSpPr>
      <xdr:spPr>
        <a:xfrm>
          <a:off x="177762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169181</xdr:rowOff>
    </xdr:from>
    <xdr:ext cx="469744" cy="259045"/>
    <xdr:sp macro="" textlink="">
      <xdr:nvSpPr>
        <xdr:cNvPr id="622" name="n_3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17001567" y="1073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169943</xdr:rowOff>
    </xdr:from>
    <xdr:ext cx="469744" cy="259045"/>
    <xdr:sp macro="" textlink="">
      <xdr:nvSpPr>
        <xdr:cNvPr id="623" name="n_4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1622686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0000000-0008-0000-0200-000086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00000000-0008-0000-0200-00008802000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00000000-0008-0000-0200-00008A02000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20338</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0000000-0008-0000-0200-00008C020000}"/>
            </a:ext>
          </a:extLst>
        </xdr:cNvPr>
        <xdr:cNvSpPr txBox="1"/>
      </xdr:nvSpPr>
      <xdr:spPr>
        <a:xfrm>
          <a:off x="14414500" y="13766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4325600" y="1378839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357884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280414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2029440" y="13746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1231880" y="1371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38100</xdr:rowOff>
    </xdr:from>
    <xdr:to>
      <xdr:col>85</xdr:col>
      <xdr:colOff>177800</xdr:colOff>
      <xdr:row>79</xdr:row>
      <xdr:rowOff>139700</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4325600" y="132816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60977</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0000000-0008-0000-0200-000098020000}"/>
            </a:ext>
          </a:extLst>
        </xdr:cNvPr>
        <xdr:cNvSpPr txBox="1"/>
      </xdr:nvSpPr>
      <xdr:spPr>
        <a:xfrm>
          <a:off x="144145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3811</xdr:rowOff>
    </xdr:from>
    <xdr:to>
      <xdr:col>81</xdr:col>
      <xdr:colOff>101600</xdr:colOff>
      <xdr:row>79</xdr:row>
      <xdr:rowOff>105411</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3578840" y="132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54611</xdr:rowOff>
    </xdr:from>
    <xdr:to>
      <xdr:col>85</xdr:col>
      <xdr:colOff>127000</xdr:colOff>
      <xdr:row>79</xdr:row>
      <xdr:rowOff>88900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3629640" y="13298171"/>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147320</xdr:rowOff>
    </xdr:from>
    <xdr:to>
      <xdr:col>76</xdr:col>
      <xdr:colOff>165100</xdr:colOff>
      <xdr:row>79</xdr:row>
      <xdr:rowOff>77470</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2804140" y="1322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26670</xdr:rowOff>
    </xdr:from>
    <xdr:to>
      <xdr:col>81</xdr:col>
      <xdr:colOff>50800</xdr:colOff>
      <xdr:row>79</xdr:row>
      <xdr:rowOff>54611</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2854940" y="13270230"/>
          <a:ext cx="7747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124461</xdr:rowOff>
    </xdr:from>
    <xdr:to>
      <xdr:col>72</xdr:col>
      <xdr:colOff>38100</xdr:colOff>
      <xdr:row>79</xdr:row>
      <xdr:rowOff>54611</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2029440" y="132003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3811</xdr:rowOff>
    </xdr:from>
    <xdr:to>
      <xdr:col>76</xdr:col>
      <xdr:colOff>114300</xdr:colOff>
      <xdr:row>79</xdr:row>
      <xdr:rowOff>26670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2072620" y="1324737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91439</xdr:rowOff>
    </xdr:from>
    <xdr:to>
      <xdr:col>67</xdr:col>
      <xdr:colOff>101600</xdr:colOff>
      <xdr:row>79</xdr:row>
      <xdr:rowOff>21589</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1231880" y="13167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142239</xdr:rowOff>
    </xdr:from>
    <xdr:to>
      <xdr:col>71</xdr:col>
      <xdr:colOff>177800</xdr:colOff>
      <xdr:row>79</xdr:row>
      <xdr:rowOff>3811</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1282680" y="13218159"/>
          <a:ext cx="789940" cy="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113047</xdr:rowOff>
    </xdr:from>
    <xdr:ext cx="405111" cy="259045"/>
    <xdr:sp macro="" textlink="">
      <xdr:nvSpPr>
        <xdr:cNvPr id="673" name="n_1aveValue【消防施設】&#10;有形固定資産減価償却率">
          <a:extLst>
            <a:ext uri="{FF2B5EF4-FFF2-40B4-BE49-F238E27FC236}">
              <a16:creationId xmlns:a16="http://schemas.microsoft.com/office/drawing/2014/main" id="{00000000-0008-0000-0200-0000A1020000}"/>
            </a:ext>
          </a:extLst>
        </xdr:cNvPr>
        <xdr:cNvSpPr txBox="1"/>
      </xdr:nvSpPr>
      <xdr:spPr>
        <a:xfrm>
          <a:off x="134372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674" name="n_2aveValue【消防施設】&#10;有形固定資産減価償却率">
          <a:extLst>
            <a:ext uri="{FF2B5EF4-FFF2-40B4-BE49-F238E27FC236}">
              <a16:creationId xmlns:a16="http://schemas.microsoft.com/office/drawing/2014/main" id="{00000000-0008-0000-0200-0000A2020000}"/>
            </a:ext>
          </a:extLst>
        </xdr:cNvPr>
        <xdr:cNvSpPr txBox="1"/>
      </xdr:nvSpPr>
      <xdr:spPr>
        <a:xfrm>
          <a:off x="12675244"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92727</xdr:rowOff>
    </xdr:from>
    <xdr:ext cx="405111" cy="259045"/>
    <xdr:sp macro="" textlink="">
      <xdr:nvSpPr>
        <xdr:cNvPr id="675" name="n_3aveValue【消防施設】&#10;有形固定資産減価償却率">
          <a:extLst>
            <a:ext uri="{FF2B5EF4-FFF2-40B4-BE49-F238E27FC236}">
              <a16:creationId xmlns:a16="http://schemas.microsoft.com/office/drawing/2014/main" id="{00000000-0008-0000-0200-0000A3020000}"/>
            </a:ext>
          </a:extLst>
        </xdr:cNvPr>
        <xdr:cNvSpPr txBox="1"/>
      </xdr:nvSpPr>
      <xdr:spPr>
        <a:xfrm>
          <a:off x="119005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59707</xdr:rowOff>
    </xdr:from>
    <xdr:ext cx="405111" cy="259045"/>
    <xdr:sp macro="" textlink="">
      <xdr:nvSpPr>
        <xdr:cNvPr id="676" name="n_4aveValue【消防施設】&#10;有形固定資産減価償却率">
          <a:extLst>
            <a:ext uri="{FF2B5EF4-FFF2-40B4-BE49-F238E27FC236}">
              <a16:creationId xmlns:a16="http://schemas.microsoft.com/office/drawing/2014/main" id="{00000000-0008-0000-0200-0000A4020000}"/>
            </a:ext>
          </a:extLst>
        </xdr:cNvPr>
        <xdr:cNvSpPr txBox="1"/>
      </xdr:nvSpPr>
      <xdr:spPr>
        <a:xfrm>
          <a:off x="11102984" y="1380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121938</xdr:rowOff>
    </xdr:from>
    <xdr:ext cx="405111" cy="259045"/>
    <xdr:sp macro="" textlink="">
      <xdr:nvSpPr>
        <xdr:cNvPr id="677" name="n_1mainValue【消防施設】&#10;有形固定資産減価償却率">
          <a:extLst>
            <a:ext uri="{FF2B5EF4-FFF2-40B4-BE49-F238E27FC236}">
              <a16:creationId xmlns:a16="http://schemas.microsoft.com/office/drawing/2014/main" id="{00000000-0008-0000-0200-0000A5020000}"/>
            </a:ext>
          </a:extLst>
        </xdr:cNvPr>
        <xdr:cNvSpPr txBox="1"/>
      </xdr:nvSpPr>
      <xdr:spPr>
        <a:xfrm>
          <a:off x="13437244" y="1303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93997</xdr:rowOff>
    </xdr:from>
    <xdr:ext cx="405111" cy="259045"/>
    <xdr:sp macro="" textlink="">
      <xdr:nvSpPr>
        <xdr:cNvPr id="678" name="n_2mainValue【消防施設】&#10;有形固定資産減価償却率">
          <a:extLst>
            <a:ext uri="{FF2B5EF4-FFF2-40B4-BE49-F238E27FC236}">
              <a16:creationId xmlns:a16="http://schemas.microsoft.com/office/drawing/2014/main" id="{00000000-0008-0000-0200-0000A6020000}"/>
            </a:ext>
          </a:extLst>
        </xdr:cNvPr>
        <xdr:cNvSpPr txBox="1"/>
      </xdr:nvSpPr>
      <xdr:spPr>
        <a:xfrm>
          <a:off x="12675244" y="1300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71138</xdr:rowOff>
    </xdr:from>
    <xdr:ext cx="405111" cy="259045"/>
    <xdr:sp macro="" textlink="">
      <xdr:nvSpPr>
        <xdr:cNvPr id="679" name="n_3mainValue【消防施設】&#10;有形固定資産減価償却率">
          <a:extLst>
            <a:ext uri="{FF2B5EF4-FFF2-40B4-BE49-F238E27FC236}">
              <a16:creationId xmlns:a16="http://schemas.microsoft.com/office/drawing/2014/main" id="{00000000-0008-0000-0200-0000A7020000}"/>
            </a:ext>
          </a:extLst>
        </xdr:cNvPr>
        <xdr:cNvSpPr txBox="1"/>
      </xdr:nvSpPr>
      <xdr:spPr>
        <a:xfrm>
          <a:off x="11900544" y="1297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38116</xdr:rowOff>
    </xdr:from>
    <xdr:ext cx="405111" cy="259045"/>
    <xdr:sp macro="" textlink="">
      <xdr:nvSpPr>
        <xdr:cNvPr id="680" name="n_4mainValue【消防施設】&#10;有形固定資産減価償却率">
          <a:extLst>
            <a:ext uri="{FF2B5EF4-FFF2-40B4-BE49-F238E27FC236}">
              <a16:creationId xmlns:a16="http://schemas.microsoft.com/office/drawing/2014/main" id="{00000000-0008-0000-0200-0000A8020000}"/>
            </a:ext>
          </a:extLst>
        </xdr:cNvPr>
        <xdr:cNvSpPr txBox="1"/>
      </xdr:nvSpPr>
      <xdr:spPr>
        <a:xfrm>
          <a:off x="11102984" y="12946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200-0000C1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19509104" y="13029656"/>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7" name="【消防施設】&#10;一人当たり面積最小値テキスト">
          <a:extLst>
            <a:ext uri="{FF2B5EF4-FFF2-40B4-BE49-F238E27FC236}">
              <a16:creationId xmlns:a16="http://schemas.microsoft.com/office/drawing/2014/main" id="{00000000-0008-0000-0200-0000C3020000}"/>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709" name="【消防施設】&#10;一人当たり面積最大値テキスト">
          <a:extLst>
            <a:ext uri="{FF2B5EF4-FFF2-40B4-BE49-F238E27FC236}">
              <a16:creationId xmlns:a16="http://schemas.microsoft.com/office/drawing/2014/main" id="{00000000-0008-0000-0200-0000C5020000}"/>
            </a:ext>
          </a:extLst>
        </xdr:cNvPr>
        <xdr:cNvSpPr txBox="1"/>
      </xdr:nvSpPr>
      <xdr:spPr>
        <a:xfrm>
          <a:off x="19547840" y="1280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944370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9814</xdr:rowOff>
    </xdr:from>
    <xdr:ext cx="469744" cy="259045"/>
    <xdr:sp macro="" textlink="">
      <xdr:nvSpPr>
        <xdr:cNvPr id="711" name="【消防施設】&#10;一人当たり面積平均値テキスト">
          <a:extLst>
            <a:ext uri="{FF2B5EF4-FFF2-40B4-BE49-F238E27FC236}">
              <a16:creationId xmlns:a16="http://schemas.microsoft.com/office/drawing/2014/main" id="{00000000-0008-0000-0200-0000C7020000}"/>
            </a:ext>
          </a:extLst>
        </xdr:cNvPr>
        <xdr:cNvSpPr txBox="1"/>
      </xdr:nvSpPr>
      <xdr:spPr>
        <a:xfrm>
          <a:off x="19547840" y="14091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9458940" y="1411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8735040" y="14108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793748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7162780" y="13704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13426</xdr:rowOff>
    </xdr:from>
    <xdr:to>
      <xdr:col>98</xdr:col>
      <xdr:colOff>38100</xdr:colOff>
      <xdr:row>81</xdr:row>
      <xdr:rowOff>115026</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6388080" y="13592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13426</xdr:rowOff>
    </xdr:from>
    <xdr:to>
      <xdr:col>116</xdr:col>
      <xdr:colOff>114300</xdr:colOff>
      <xdr:row>83</xdr:row>
      <xdr:rowOff>115026</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9458940" y="139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36303</xdr:rowOff>
    </xdr:from>
    <xdr:ext cx="469744" cy="259045"/>
    <xdr:sp macro="" textlink="">
      <xdr:nvSpPr>
        <xdr:cNvPr id="723" name="【消防施設】&#10;一人当たり面積該当値テキスト">
          <a:extLst>
            <a:ext uri="{FF2B5EF4-FFF2-40B4-BE49-F238E27FC236}">
              <a16:creationId xmlns:a16="http://schemas.microsoft.com/office/drawing/2014/main" id="{00000000-0008-0000-0200-0000D3020000}"/>
            </a:ext>
          </a:extLst>
        </xdr:cNvPr>
        <xdr:cNvSpPr txBox="1"/>
      </xdr:nvSpPr>
      <xdr:spPr>
        <a:xfrm>
          <a:off x="19547840" y="137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28121</xdr:rowOff>
    </xdr:from>
    <xdr:to>
      <xdr:col>112</xdr:col>
      <xdr:colOff>38100</xdr:colOff>
      <xdr:row>83</xdr:row>
      <xdr:rowOff>129721</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8735040" y="139422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64226</xdr:rowOff>
    </xdr:from>
    <xdr:to>
      <xdr:col>116</xdr:col>
      <xdr:colOff>63500</xdr:colOff>
      <xdr:row>83</xdr:row>
      <xdr:rowOff>78921</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18778220" y="13978346"/>
          <a:ext cx="7315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36286</xdr:rowOff>
    </xdr:from>
    <xdr:to>
      <xdr:col>107</xdr:col>
      <xdr:colOff>101600</xdr:colOff>
      <xdr:row>83</xdr:row>
      <xdr:rowOff>137886</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7937480" y="139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78921</xdr:rowOff>
    </xdr:from>
    <xdr:to>
      <xdr:col>111</xdr:col>
      <xdr:colOff>177800</xdr:colOff>
      <xdr:row>83</xdr:row>
      <xdr:rowOff>87086</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17988280" y="13993041"/>
          <a:ext cx="78994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42818</xdr:rowOff>
    </xdr:from>
    <xdr:to>
      <xdr:col>102</xdr:col>
      <xdr:colOff>165100</xdr:colOff>
      <xdr:row>83</xdr:row>
      <xdr:rowOff>144418</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7162780" y="139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87086</xdr:rowOff>
    </xdr:from>
    <xdr:to>
      <xdr:col>107</xdr:col>
      <xdr:colOff>50800</xdr:colOff>
      <xdr:row>83</xdr:row>
      <xdr:rowOff>93618</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7213580" y="14001206"/>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34652</xdr:rowOff>
    </xdr:from>
    <xdr:to>
      <xdr:col>98</xdr:col>
      <xdr:colOff>38100</xdr:colOff>
      <xdr:row>83</xdr:row>
      <xdr:rowOff>136252</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6388080" y="139487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85452</xdr:rowOff>
    </xdr:from>
    <xdr:to>
      <xdr:col>102</xdr:col>
      <xdr:colOff>114300</xdr:colOff>
      <xdr:row>83</xdr:row>
      <xdr:rowOff>93618</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6431260" y="13999572"/>
          <a:ext cx="78232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119215</xdr:rowOff>
    </xdr:from>
    <xdr:ext cx="469744" cy="259045"/>
    <xdr:sp macro="" textlink="">
      <xdr:nvSpPr>
        <xdr:cNvPr id="732" name="n_1aveValue【消防施設】&#10;一人当たり面積">
          <a:extLst>
            <a:ext uri="{FF2B5EF4-FFF2-40B4-BE49-F238E27FC236}">
              <a16:creationId xmlns:a16="http://schemas.microsoft.com/office/drawing/2014/main" id="{00000000-0008-0000-0200-0000DC020000}"/>
            </a:ext>
          </a:extLst>
        </xdr:cNvPr>
        <xdr:cNvSpPr txBox="1"/>
      </xdr:nvSpPr>
      <xdr:spPr>
        <a:xfrm>
          <a:off x="18561127" y="1420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111051</xdr:rowOff>
    </xdr:from>
    <xdr:ext cx="469744" cy="259045"/>
    <xdr:sp macro="" textlink="">
      <xdr:nvSpPr>
        <xdr:cNvPr id="733" name="n_2aveValue【消防施設】&#10;一人当たり面積">
          <a:extLst>
            <a:ext uri="{FF2B5EF4-FFF2-40B4-BE49-F238E27FC236}">
              <a16:creationId xmlns:a16="http://schemas.microsoft.com/office/drawing/2014/main" id="{00000000-0008-0000-0200-0000DD020000}"/>
            </a:ext>
          </a:extLst>
        </xdr:cNvPr>
        <xdr:cNvSpPr txBox="1"/>
      </xdr:nvSpPr>
      <xdr:spPr>
        <a:xfrm>
          <a:off x="17776267" y="1419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734" name="n_3aveValue【消防施設】&#10;一人当たり面積">
          <a:extLst>
            <a:ext uri="{FF2B5EF4-FFF2-40B4-BE49-F238E27FC236}">
              <a16:creationId xmlns:a16="http://schemas.microsoft.com/office/drawing/2014/main" id="{00000000-0008-0000-0200-0000DE020000}"/>
            </a:ext>
          </a:extLst>
        </xdr:cNvPr>
        <xdr:cNvSpPr txBox="1"/>
      </xdr:nvSpPr>
      <xdr:spPr>
        <a:xfrm>
          <a:off x="17001567" y="1348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131553</xdr:rowOff>
    </xdr:from>
    <xdr:ext cx="469744" cy="259045"/>
    <xdr:sp macro="" textlink="">
      <xdr:nvSpPr>
        <xdr:cNvPr id="735" name="n_4aveValue【消防施設】&#10;一人当たり面積">
          <a:extLst>
            <a:ext uri="{FF2B5EF4-FFF2-40B4-BE49-F238E27FC236}">
              <a16:creationId xmlns:a16="http://schemas.microsoft.com/office/drawing/2014/main" id="{00000000-0008-0000-0200-0000DF020000}"/>
            </a:ext>
          </a:extLst>
        </xdr:cNvPr>
        <xdr:cNvSpPr txBox="1"/>
      </xdr:nvSpPr>
      <xdr:spPr>
        <a:xfrm>
          <a:off x="16226867" y="133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146248</xdr:rowOff>
    </xdr:from>
    <xdr:ext cx="469744" cy="259045"/>
    <xdr:sp macro="" textlink="">
      <xdr:nvSpPr>
        <xdr:cNvPr id="736" name="n_1mainValue【消防施設】&#10;一人当たり面積">
          <a:extLst>
            <a:ext uri="{FF2B5EF4-FFF2-40B4-BE49-F238E27FC236}">
              <a16:creationId xmlns:a16="http://schemas.microsoft.com/office/drawing/2014/main" id="{00000000-0008-0000-0200-0000E0020000}"/>
            </a:ext>
          </a:extLst>
        </xdr:cNvPr>
        <xdr:cNvSpPr txBox="1"/>
      </xdr:nvSpPr>
      <xdr:spPr>
        <a:xfrm>
          <a:off x="18561127" y="1372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154413</xdr:rowOff>
    </xdr:from>
    <xdr:ext cx="469744" cy="259045"/>
    <xdr:sp macro="" textlink="">
      <xdr:nvSpPr>
        <xdr:cNvPr id="737" name="n_2mainValue【消防施設】&#10;一人当たり面積">
          <a:extLst>
            <a:ext uri="{FF2B5EF4-FFF2-40B4-BE49-F238E27FC236}">
              <a16:creationId xmlns:a16="http://schemas.microsoft.com/office/drawing/2014/main" id="{00000000-0008-0000-0200-0000E1020000}"/>
            </a:ext>
          </a:extLst>
        </xdr:cNvPr>
        <xdr:cNvSpPr txBox="1"/>
      </xdr:nvSpPr>
      <xdr:spPr>
        <a:xfrm>
          <a:off x="17776267" y="137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135545</xdr:rowOff>
    </xdr:from>
    <xdr:ext cx="469744" cy="259045"/>
    <xdr:sp macro="" textlink="">
      <xdr:nvSpPr>
        <xdr:cNvPr id="738" name="n_3mainValue【消防施設】&#10;一人当たり面積">
          <a:extLst>
            <a:ext uri="{FF2B5EF4-FFF2-40B4-BE49-F238E27FC236}">
              <a16:creationId xmlns:a16="http://schemas.microsoft.com/office/drawing/2014/main" id="{00000000-0008-0000-0200-0000E2020000}"/>
            </a:ext>
          </a:extLst>
        </xdr:cNvPr>
        <xdr:cNvSpPr txBox="1"/>
      </xdr:nvSpPr>
      <xdr:spPr>
        <a:xfrm>
          <a:off x="17001567" y="1404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127379</xdr:rowOff>
    </xdr:from>
    <xdr:ext cx="469744" cy="259045"/>
    <xdr:sp macro="" textlink="">
      <xdr:nvSpPr>
        <xdr:cNvPr id="739" name="n_4mainValue【消防施設】&#10;一人当たり面積">
          <a:extLst>
            <a:ext uri="{FF2B5EF4-FFF2-40B4-BE49-F238E27FC236}">
              <a16:creationId xmlns:a16="http://schemas.microsoft.com/office/drawing/2014/main" id="{00000000-0008-0000-0200-0000E3020000}"/>
            </a:ext>
          </a:extLst>
        </xdr:cNvPr>
        <xdr:cNvSpPr txBox="1"/>
      </xdr:nvSpPr>
      <xdr:spPr>
        <a:xfrm>
          <a:off x="16226867" y="1404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200-0000FC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flipV="1">
          <a:off x="14375764" y="16768355"/>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00000000-0008-0000-0200-0000FE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68" name="【庁舎】&#10;有形固定資産減価償却率最大値テキスト">
          <a:extLst>
            <a:ext uri="{FF2B5EF4-FFF2-40B4-BE49-F238E27FC236}">
              <a16:creationId xmlns:a16="http://schemas.microsoft.com/office/drawing/2014/main" id="{00000000-0008-0000-0200-000000030000}"/>
            </a:ext>
          </a:extLst>
        </xdr:cNvPr>
        <xdr:cNvSpPr txBox="1"/>
      </xdr:nvSpPr>
      <xdr:spPr>
        <a:xfrm>
          <a:off x="14414500" y="16551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4287500" y="16768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200-000002030000}"/>
            </a:ext>
          </a:extLst>
        </xdr:cNvPr>
        <xdr:cNvSpPr txBox="1"/>
      </xdr:nvSpPr>
      <xdr:spPr>
        <a:xfrm>
          <a:off x="1441450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4325600" y="175171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35788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280414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2029440" y="17720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1231880" y="17683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100512</xdr:rowOff>
    </xdr:from>
    <xdr:to>
      <xdr:col>85</xdr:col>
      <xdr:colOff>177800</xdr:colOff>
      <xdr:row>106</xdr:row>
      <xdr:rowOff>30662</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4325600" y="1770271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78939</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200-00000E030000}"/>
            </a:ext>
          </a:extLst>
        </xdr:cNvPr>
        <xdr:cNvSpPr txBox="1"/>
      </xdr:nvSpPr>
      <xdr:spPr>
        <a:xfrm>
          <a:off x="14414500"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56424</xdr:rowOff>
    </xdr:from>
    <xdr:to>
      <xdr:col>81</xdr:col>
      <xdr:colOff>101600</xdr:colOff>
      <xdr:row>105</xdr:row>
      <xdr:rowOff>158024</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357884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107224</xdr:rowOff>
    </xdr:from>
    <xdr:to>
      <xdr:col>85</xdr:col>
      <xdr:colOff>127000</xdr:colOff>
      <xdr:row>105</xdr:row>
      <xdr:rowOff>151312</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3629640" y="17709424"/>
          <a:ext cx="74676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12337</xdr:rowOff>
    </xdr:from>
    <xdr:to>
      <xdr:col>76</xdr:col>
      <xdr:colOff>165100</xdr:colOff>
      <xdr:row>105</xdr:row>
      <xdr:rowOff>113937</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280414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63137</xdr:rowOff>
    </xdr:from>
    <xdr:to>
      <xdr:col>81</xdr:col>
      <xdr:colOff>50800</xdr:colOff>
      <xdr:row>105</xdr:row>
      <xdr:rowOff>107224</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2854940" y="17665337"/>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2029440" y="177789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63137</xdr:rowOff>
    </xdr:from>
    <xdr:to>
      <xdr:col>76</xdr:col>
      <xdr:colOff>114300</xdr:colOff>
      <xdr:row>106</xdr:row>
      <xdr:rowOff>59871</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flipV="1">
          <a:off x="12072620" y="17665337"/>
          <a:ext cx="78232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1231880" y="17750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59871</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1282680" y="1779705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200-000017030000}"/>
            </a:ext>
          </a:extLst>
        </xdr:cNvPr>
        <xdr:cNvSpPr txBox="1"/>
      </xdr:nvSpPr>
      <xdr:spPr>
        <a:xfrm>
          <a:off x="134372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200-000018030000}"/>
            </a:ext>
          </a:extLst>
        </xdr:cNvPr>
        <xdr:cNvSpPr txBox="1"/>
      </xdr:nvSpPr>
      <xdr:spPr>
        <a:xfrm>
          <a:off x="12675244" y="1773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65150</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200-000019030000}"/>
            </a:ext>
          </a:extLst>
        </xdr:cNvPr>
        <xdr:cNvSpPr txBox="1"/>
      </xdr:nvSpPr>
      <xdr:spPr>
        <a:xfrm>
          <a:off x="1190054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27595</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200-00001A030000}"/>
            </a:ext>
          </a:extLst>
        </xdr:cNvPr>
        <xdr:cNvSpPr txBox="1"/>
      </xdr:nvSpPr>
      <xdr:spPr>
        <a:xfrm>
          <a:off x="11102984" y="1746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149151</xdr:rowOff>
    </xdr:from>
    <xdr:ext cx="405111" cy="259045"/>
    <xdr:sp macro="" textlink="">
      <xdr:nvSpPr>
        <xdr:cNvPr id="795" name="n_1mainValue【庁舎】&#10;有形固定資産減価償却率">
          <a:extLst>
            <a:ext uri="{FF2B5EF4-FFF2-40B4-BE49-F238E27FC236}">
              <a16:creationId xmlns:a16="http://schemas.microsoft.com/office/drawing/2014/main" id="{00000000-0008-0000-0200-00001B030000}"/>
            </a:ext>
          </a:extLst>
        </xdr:cNvPr>
        <xdr:cNvSpPr txBox="1"/>
      </xdr:nvSpPr>
      <xdr:spPr>
        <a:xfrm>
          <a:off x="1343724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130464</xdr:rowOff>
    </xdr:from>
    <xdr:ext cx="405111" cy="259045"/>
    <xdr:sp macro="" textlink="">
      <xdr:nvSpPr>
        <xdr:cNvPr id="796" name="n_2mainValue【庁舎】&#10;有形固定資産減価償却率">
          <a:extLst>
            <a:ext uri="{FF2B5EF4-FFF2-40B4-BE49-F238E27FC236}">
              <a16:creationId xmlns:a16="http://schemas.microsoft.com/office/drawing/2014/main" id="{00000000-0008-0000-0200-00001C030000}"/>
            </a:ext>
          </a:extLst>
        </xdr:cNvPr>
        <xdr:cNvSpPr txBox="1"/>
      </xdr:nvSpPr>
      <xdr:spPr>
        <a:xfrm>
          <a:off x="12675244" y="1739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797" name="n_3mainValue【庁舎】&#10;有形固定資産減価償却率">
          <a:extLst>
            <a:ext uri="{FF2B5EF4-FFF2-40B4-BE49-F238E27FC236}">
              <a16:creationId xmlns:a16="http://schemas.microsoft.com/office/drawing/2014/main" id="{00000000-0008-0000-0200-00001D030000}"/>
            </a:ext>
          </a:extLst>
        </xdr:cNvPr>
        <xdr:cNvSpPr txBox="1"/>
      </xdr:nvSpPr>
      <xdr:spPr>
        <a:xfrm>
          <a:off x="11900544" y="1787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200-00001E030000}"/>
            </a:ext>
          </a:extLst>
        </xdr:cNvPr>
        <xdr:cNvSpPr txBox="1"/>
      </xdr:nvSpPr>
      <xdr:spPr>
        <a:xfrm>
          <a:off x="1110298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00000000-0008-0000-0200-000033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19509104" y="16791279"/>
          <a:ext cx="0" cy="130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821" name="【庁舎】&#10;一人当たり面積最小値テキスト">
          <a:extLst>
            <a:ext uri="{FF2B5EF4-FFF2-40B4-BE49-F238E27FC236}">
              <a16:creationId xmlns:a16="http://schemas.microsoft.com/office/drawing/2014/main" id="{00000000-0008-0000-0200-000035030000}"/>
            </a:ext>
          </a:extLst>
        </xdr:cNvPr>
        <xdr:cNvSpPr txBox="1"/>
      </xdr:nvSpPr>
      <xdr:spPr>
        <a:xfrm>
          <a:off x="19547840"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9443700" y="18091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823" name="【庁舎】&#10;一人当たり面積最大値テキスト">
          <a:extLst>
            <a:ext uri="{FF2B5EF4-FFF2-40B4-BE49-F238E27FC236}">
              <a16:creationId xmlns:a16="http://schemas.microsoft.com/office/drawing/2014/main" id="{00000000-0008-0000-0200-000037030000}"/>
            </a:ext>
          </a:extLst>
        </xdr:cNvPr>
        <xdr:cNvSpPr txBox="1"/>
      </xdr:nvSpPr>
      <xdr:spPr>
        <a:xfrm>
          <a:off x="19547840" y="1657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9443700" y="1679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157091</xdr:rowOff>
    </xdr:from>
    <xdr:ext cx="469744" cy="259045"/>
    <xdr:sp macro="" textlink="">
      <xdr:nvSpPr>
        <xdr:cNvPr id="825" name="【庁舎】&#10;一人当たり面積平均値テキスト">
          <a:extLst>
            <a:ext uri="{FF2B5EF4-FFF2-40B4-BE49-F238E27FC236}">
              <a16:creationId xmlns:a16="http://schemas.microsoft.com/office/drawing/2014/main" id="{00000000-0008-0000-0200-000039030000}"/>
            </a:ext>
          </a:extLst>
        </xdr:cNvPr>
        <xdr:cNvSpPr txBox="1"/>
      </xdr:nvSpPr>
      <xdr:spPr>
        <a:xfrm>
          <a:off x="19547840" y="1759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9458940" y="17736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8735040" y="1775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17937480" y="17761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17162780" y="1778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6388080" y="177702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90323</xdr:rowOff>
    </xdr:from>
    <xdr:to>
      <xdr:col>116</xdr:col>
      <xdr:colOff>114300</xdr:colOff>
      <xdr:row>107</xdr:row>
      <xdr:rowOff>20473</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19458940" y="178601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68750</xdr:rowOff>
    </xdr:from>
    <xdr:ext cx="469744" cy="259045"/>
    <xdr:sp macro="" textlink="">
      <xdr:nvSpPr>
        <xdr:cNvPr id="837" name="【庁舎】&#10;一人当たり面積該当値テキスト">
          <a:extLst>
            <a:ext uri="{FF2B5EF4-FFF2-40B4-BE49-F238E27FC236}">
              <a16:creationId xmlns:a16="http://schemas.microsoft.com/office/drawing/2014/main" id="{00000000-0008-0000-0200-000045030000}"/>
            </a:ext>
          </a:extLst>
        </xdr:cNvPr>
        <xdr:cNvSpPr txBox="1"/>
      </xdr:nvSpPr>
      <xdr:spPr>
        <a:xfrm>
          <a:off x="19547840" y="1783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95352</xdr:rowOff>
    </xdr:from>
    <xdr:to>
      <xdr:col>112</xdr:col>
      <xdr:colOff>38100</xdr:colOff>
      <xdr:row>107</xdr:row>
      <xdr:rowOff>25502</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8735040" y="178651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141123</xdr:rowOff>
    </xdr:from>
    <xdr:to>
      <xdr:col>116</xdr:col>
      <xdr:colOff>63500</xdr:colOff>
      <xdr:row>106</xdr:row>
      <xdr:rowOff>146152</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18778220" y="17910963"/>
          <a:ext cx="73152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99924</xdr:rowOff>
    </xdr:from>
    <xdr:to>
      <xdr:col>107</xdr:col>
      <xdr:colOff>101600</xdr:colOff>
      <xdr:row>107</xdr:row>
      <xdr:rowOff>30074</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7937480" y="17869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146152</xdr:rowOff>
    </xdr:from>
    <xdr:to>
      <xdr:col>111</xdr:col>
      <xdr:colOff>177800</xdr:colOff>
      <xdr:row>106</xdr:row>
      <xdr:rowOff>150724</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17988280" y="1791599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103124</xdr:rowOff>
    </xdr:from>
    <xdr:to>
      <xdr:col>102</xdr:col>
      <xdr:colOff>165100</xdr:colOff>
      <xdr:row>107</xdr:row>
      <xdr:rowOff>33274</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7162780" y="1787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150724</xdr:rowOff>
    </xdr:from>
    <xdr:to>
      <xdr:col>107</xdr:col>
      <xdr:colOff>50800</xdr:colOff>
      <xdr:row>106</xdr:row>
      <xdr:rowOff>153924</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7213580" y="17920564"/>
          <a:ext cx="7747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104953</xdr:rowOff>
    </xdr:from>
    <xdr:to>
      <xdr:col>98</xdr:col>
      <xdr:colOff>38100</xdr:colOff>
      <xdr:row>107</xdr:row>
      <xdr:rowOff>35103</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16388080" y="17874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153924</xdr:rowOff>
    </xdr:from>
    <xdr:to>
      <xdr:col>102</xdr:col>
      <xdr:colOff>114300</xdr:colOff>
      <xdr:row>106</xdr:row>
      <xdr:rowOff>155753</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16431260" y="17923764"/>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102379</xdr:rowOff>
    </xdr:from>
    <xdr:ext cx="469744" cy="259045"/>
    <xdr:sp macro="" textlink="">
      <xdr:nvSpPr>
        <xdr:cNvPr id="846" name="n_1aveValue【庁舎】&#10;一人当たり面積">
          <a:extLst>
            <a:ext uri="{FF2B5EF4-FFF2-40B4-BE49-F238E27FC236}">
              <a16:creationId xmlns:a16="http://schemas.microsoft.com/office/drawing/2014/main" id="{00000000-0008-0000-0200-00004E030000}"/>
            </a:ext>
          </a:extLst>
        </xdr:cNvPr>
        <xdr:cNvSpPr txBox="1"/>
      </xdr:nvSpPr>
      <xdr:spPr>
        <a:xfrm>
          <a:off x="1856112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106036</xdr:rowOff>
    </xdr:from>
    <xdr:ext cx="469744" cy="259045"/>
    <xdr:sp macro="" textlink="">
      <xdr:nvSpPr>
        <xdr:cNvPr id="847" name="n_2aveValue【庁舎】&#10;一人当たり面積">
          <a:extLst>
            <a:ext uri="{FF2B5EF4-FFF2-40B4-BE49-F238E27FC236}">
              <a16:creationId xmlns:a16="http://schemas.microsoft.com/office/drawing/2014/main" id="{00000000-0008-0000-0200-00004F030000}"/>
            </a:ext>
          </a:extLst>
        </xdr:cNvPr>
        <xdr:cNvSpPr txBox="1"/>
      </xdr:nvSpPr>
      <xdr:spPr>
        <a:xfrm>
          <a:off x="17776267" y="175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128897</xdr:rowOff>
    </xdr:from>
    <xdr:ext cx="469744" cy="259045"/>
    <xdr:sp macro="" textlink="">
      <xdr:nvSpPr>
        <xdr:cNvPr id="848" name="n_3aveValue【庁舎】&#10;一人当たり面積">
          <a:extLst>
            <a:ext uri="{FF2B5EF4-FFF2-40B4-BE49-F238E27FC236}">
              <a16:creationId xmlns:a16="http://schemas.microsoft.com/office/drawing/2014/main" id="{00000000-0008-0000-0200-000050030000}"/>
            </a:ext>
          </a:extLst>
        </xdr:cNvPr>
        <xdr:cNvSpPr txBox="1"/>
      </xdr:nvSpPr>
      <xdr:spPr>
        <a:xfrm>
          <a:off x="17001567" y="1756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114724</xdr:rowOff>
    </xdr:from>
    <xdr:ext cx="469744" cy="259045"/>
    <xdr:sp macro="" textlink="">
      <xdr:nvSpPr>
        <xdr:cNvPr id="849" name="n_4aveValue【庁舎】&#10;一人当たり面積">
          <a:extLst>
            <a:ext uri="{FF2B5EF4-FFF2-40B4-BE49-F238E27FC236}">
              <a16:creationId xmlns:a16="http://schemas.microsoft.com/office/drawing/2014/main" id="{00000000-0008-0000-0200-000051030000}"/>
            </a:ext>
          </a:extLst>
        </xdr:cNvPr>
        <xdr:cNvSpPr txBox="1"/>
      </xdr:nvSpPr>
      <xdr:spPr>
        <a:xfrm>
          <a:off x="16226867" y="17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16629</xdr:rowOff>
    </xdr:from>
    <xdr:ext cx="469744" cy="259045"/>
    <xdr:sp macro="" textlink="">
      <xdr:nvSpPr>
        <xdr:cNvPr id="850" name="n_1mainValue【庁舎】&#10;一人当たり面積">
          <a:extLst>
            <a:ext uri="{FF2B5EF4-FFF2-40B4-BE49-F238E27FC236}">
              <a16:creationId xmlns:a16="http://schemas.microsoft.com/office/drawing/2014/main" id="{00000000-0008-0000-0200-000052030000}"/>
            </a:ext>
          </a:extLst>
        </xdr:cNvPr>
        <xdr:cNvSpPr txBox="1"/>
      </xdr:nvSpPr>
      <xdr:spPr>
        <a:xfrm>
          <a:off x="18561127" y="1795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21201</xdr:rowOff>
    </xdr:from>
    <xdr:ext cx="469744" cy="259045"/>
    <xdr:sp macro="" textlink="">
      <xdr:nvSpPr>
        <xdr:cNvPr id="851" name="n_2mainValue【庁舎】&#10;一人当たり面積">
          <a:extLst>
            <a:ext uri="{FF2B5EF4-FFF2-40B4-BE49-F238E27FC236}">
              <a16:creationId xmlns:a16="http://schemas.microsoft.com/office/drawing/2014/main" id="{00000000-0008-0000-0200-000053030000}"/>
            </a:ext>
          </a:extLst>
        </xdr:cNvPr>
        <xdr:cNvSpPr txBox="1"/>
      </xdr:nvSpPr>
      <xdr:spPr>
        <a:xfrm>
          <a:off x="17776267" y="179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24401</xdr:rowOff>
    </xdr:from>
    <xdr:ext cx="469744" cy="259045"/>
    <xdr:sp macro="" textlink="">
      <xdr:nvSpPr>
        <xdr:cNvPr id="852" name="n_3mainValue【庁舎】&#10;一人当たり面積">
          <a:extLst>
            <a:ext uri="{FF2B5EF4-FFF2-40B4-BE49-F238E27FC236}">
              <a16:creationId xmlns:a16="http://schemas.microsoft.com/office/drawing/2014/main" id="{00000000-0008-0000-0200-000054030000}"/>
            </a:ext>
          </a:extLst>
        </xdr:cNvPr>
        <xdr:cNvSpPr txBox="1"/>
      </xdr:nvSpPr>
      <xdr:spPr>
        <a:xfrm>
          <a:off x="1700156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26230</xdr:rowOff>
    </xdr:from>
    <xdr:ext cx="469744" cy="259045"/>
    <xdr:sp macro="" textlink="">
      <xdr:nvSpPr>
        <xdr:cNvPr id="853" name="n_4mainValue【庁舎】&#10;一人当たり面積">
          <a:extLst>
            <a:ext uri="{FF2B5EF4-FFF2-40B4-BE49-F238E27FC236}">
              <a16:creationId xmlns:a16="http://schemas.microsoft.com/office/drawing/2014/main" id="{00000000-0008-0000-0200-000055030000}"/>
            </a:ext>
          </a:extLst>
        </xdr:cNvPr>
        <xdr:cNvSpPr txBox="1"/>
      </xdr:nvSpPr>
      <xdr:spPr>
        <a:xfrm>
          <a:off x="16226867" y="179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類似団体と比較して有形固定資産減価償却率が高くなっている施設は、体育館・プール、庁舎であり、今後は長寿命化等を含めた施設管理運営の検討が必要になるものと思われる。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（図書館についても類似団体より高くなっているが、類似団体の値が低くなったものであり、本村としては特段変化していない。）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一般廃棄物処理施設については、久慈広域連合において基幹的改良工事が行われたことから、令和２年度以降、比率が大きく減少している。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このほか、保健センター・保健所では保健センターを平成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年度に建設、消防施設では久慈消防署野田分署を平成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年度に建設したことにより、有形固定資産減価償却率が類似団体に比べ低くなっている。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4,027
4,002
80.80
4,712,333
4,483,905
220,539
2,221,314
4,029,151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の進行に加え、東日本大震災の影響で人口減少が進んだこと等により、類似団体平均を下回りほぼ横ばいとなっている。事務事業評価の強化により更なる歳出の見直しと行政運営の効率化に努め、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8" name="直線コネクタ 67"/>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76623</xdr:rowOff>
    </xdr:from>
    <xdr:to>
      <xdr:col>19</xdr:col>
      <xdr:colOff>133350</xdr:colOff>
      <xdr:row>44</xdr:row>
      <xdr:rowOff>84667</xdr:rowOff>
    </xdr:to>
    <xdr:cxnSp macro="">
      <xdr:nvCxnSpPr>
        <xdr:cNvPr id="71" name="直線コネクタ 70"/>
        <xdr:cNvCxnSpPr/>
      </xdr:nvCxnSpPr>
      <xdr:spPr>
        <a:xfrm>
          <a:off x="3225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76623</xdr:rowOff>
    </xdr:from>
    <xdr:to>
      <xdr:col>15</xdr:col>
      <xdr:colOff>82550</xdr:colOff>
      <xdr:row>44</xdr:row>
      <xdr:rowOff>76623</xdr:rowOff>
    </xdr:to>
    <xdr:cxnSp macro="">
      <xdr:nvCxnSpPr>
        <xdr:cNvPr id="74" name="直線コネクタ 73"/>
        <xdr:cNvCxnSpPr/>
      </xdr:nvCxnSpPr>
      <xdr:spPr>
        <a:xfrm>
          <a:off x="2336800" y="7620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76623</xdr:rowOff>
    </xdr:from>
    <xdr:to>
      <xdr:col>11</xdr:col>
      <xdr:colOff>31750</xdr:colOff>
      <xdr:row>44</xdr:row>
      <xdr:rowOff>84667</xdr:rowOff>
    </xdr:to>
    <xdr:cxnSp macro="">
      <xdr:nvCxnSpPr>
        <xdr:cNvPr id="77" name="直線コネクタ 76"/>
        <xdr:cNvCxnSpPr/>
      </xdr:nvCxnSpPr>
      <xdr:spPr>
        <a:xfrm flipV="1">
          <a:off x="1447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xdr:cNvSpPr txBox="1"/>
      </xdr:nvSpPr>
      <xdr:spPr>
        <a:xfrm>
          <a:off x="1955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7" name="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9" name="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25823</xdr:rowOff>
    </xdr:from>
    <xdr:to>
      <xdr:col>15</xdr:col>
      <xdr:colOff>133350</xdr:colOff>
      <xdr:row>44</xdr:row>
      <xdr:rowOff>127423</xdr:rowOff>
    </xdr:to>
    <xdr:sp macro="" textlink="">
      <xdr:nvSpPr>
        <xdr:cNvPr id="91" name="楕円 90"/>
        <xdr:cNvSpPr/>
      </xdr:nvSpPr>
      <xdr:spPr>
        <a:xfrm>
          <a:off x="3175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112200</xdr:rowOff>
    </xdr:from>
    <xdr:ext cx="762000" cy="259045"/>
    <xdr:sp macro="" textlink="">
      <xdr:nvSpPr>
        <xdr:cNvPr id="92" name="テキスト ボックス 91"/>
        <xdr:cNvSpPr txBox="1"/>
      </xdr:nvSpPr>
      <xdr:spPr>
        <a:xfrm>
          <a:off x="2844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25823</xdr:rowOff>
    </xdr:from>
    <xdr:to>
      <xdr:col>11</xdr:col>
      <xdr:colOff>82550</xdr:colOff>
      <xdr:row>44</xdr:row>
      <xdr:rowOff>127423</xdr:rowOff>
    </xdr:to>
    <xdr:sp macro="" textlink="">
      <xdr:nvSpPr>
        <xdr:cNvPr id="93" name="楕円 92"/>
        <xdr:cNvSpPr/>
      </xdr:nvSpPr>
      <xdr:spPr>
        <a:xfrm>
          <a:off x="2286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112200</xdr:rowOff>
    </xdr:from>
    <xdr:ext cx="762000" cy="259045"/>
    <xdr:sp macro="" textlink="">
      <xdr:nvSpPr>
        <xdr:cNvPr id="94" name="テキスト ボックス 93"/>
        <xdr:cNvSpPr txBox="1"/>
      </xdr:nvSpPr>
      <xdr:spPr>
        <a:xfrm>
          <a:off x="1955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5" name="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ポイント上回っており、前年度からは</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分子となる物件費や補助費等に対する経常経費充当一般財源が増加しており、分母では、地方税の増加があったものの普通交付税の減少の影響により比率が上昇した。引き続き、経常経費の低減に努める。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49954</xdr:rowOff>
    </xdr:from>
    <xdr:to>
      <xdr:col>23</xdr:col>
      <xdr:colOff>133350</xdr:colOff>
      <xdr:row>64</xdr:row>
      <xdr:rowOff>115781</xdr:rowOff>
    </xdr:to>
    <xdr:cxnSp macro="">
      <xdr:nvCxnSpPr>
        <xdr:cNvPr id="131" name="直線コネクタ 130"/>
        <xdr:cNvCxnSpPr/>
      </xdr:nvCxnSpPr>
      <xdr:spPr>
        <a:xfrm>
          <a:off x="4114800" y="10851304"/>
          <a:ext cx="838200" cy="23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64</xdr:row>
      <xdr:rowOff>119804</xdr:rowOff>
    </xdr:to>
    <xdr:cxnSp macro="">
      <xdr:nvCxnSpPr>
        <xdr:cNvPr id="134" name="直線コネクタ 133"/>
        <xdr:cNvCxnSpPr/>
      </xdr:nvCxnSpPr>
      <xdr:spPr>
        <a:xfrm flipV="1">
          <a:off x="3225800" y="1085130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65</xdr:row>
      <xdr:rowOff>165523</xdr:rowOff>
    </xdr:to>
    <xdr:cxnSp macro="">
      <xdr:nvCxnSpPr>
        <xdr:cNvPr id="137" name="直線コネクタ 136"/>
        <xdr:cNvCxnSpPr/>
      </xdr:nvCxnSpPr>
      <xdr:spPr>
        <a:xfrm flipV="1">
          <a:off x="2336800" y="1109260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65</xdr:row>
      <xdr:rowOff>165523</xdr:rowOff>
    </xdr:to>
    <xdr:cxnSp macro="">
      <xdr:nvCxnSpPr>
        <xdr:cNvPr id="140" name="直線コネクタ 139"/>
        <xdr:cNvCxnSpPr/>
      </xdr:nvCxnSpPr>
      <xdr:spPr>
        <a:xfrm>
          <a:off x="1447800" y="1125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2" name="テキスト ボックス 141"/>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4" name="テキスト ボックス 143"/>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50" name="楕円 149"/>
        <xdr:cNvSpPr/>
      </xdr:nvSpPr>
      <xdr:spPr>
        <a:xfrm>
          <a:off x="49022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37058</xdr:rowOff>
    </xdr:from>
    <xdr:ext cx="762000" cy="259045"/>
    <xdr:sp macro="" textlink="">
      <xdr:nvSpPr>
        <xdr:cNvPr id="151" name="財政構造の弾力性該当値テキスト"/>
        <xdr:cNvSpPr txBox="1"/>
      </xdr:nvSpPr>
      <xdr:spPr>
        <a:xfrm>
          <a:off x="5041900" y="1100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170604</xdr:rowOff>
    </xdr:from>
    <xdr:to>
      <xdr:col>19</xdr:col>
      <xdr:colOff>184150</xdr:colOff>
      <xdr:row>63</xdr:row>
      <xdr:rowOff>100754</xdr:rowOff>
    </xdr:to>
    <xdr:sp macro="" textlink="">
      <xdr:nvSpPr>
        <xdr:cNvPr id="152" name="楕円 151"/>
        <xdr:cNvSpPr/>
      </xdr:nvSpPr>
      <xdr:spPr>
        <a:xfrm>
          <a:off x="4064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53" name="テキスト ボックス 152"/>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4" name="楕円 153"/>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155381</xdr:rowOff>
    </xdr:from>
    <xdr:ext cx="762000" cy="259045"/>
    <xdr:sp macro="" textlink="">
      <xdr:nvSpPr>
        <xdr:cNvPr id="155" name="テキスト ボックス 154"/>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114723</xdr:rowOff>
    </xdr:from>
    <xdr:to>
      <xdr:col>11</xdr:col>
      <xdr:colOff>82550</xdr:colOff>
      <xdr:row>66</xdr:row>
      <xdr:rowOff>44873</xdr:rowOff>
    </xdr:to>
    <xdr:sp macro="" textlink="">
      <xdr:nvSpPr>
        <xdr:cNvPr id="156" name="楕円 155"/>
        <xdr:cNvSpPr/>
      </xdr:nvSpPr>
      <xdr:spPr>
        <a:xfrm>
          <a:off x="2286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29650</xdr:rowOff>
    </xdr:from>
    <xdr:ext cx="762000" cy="259045"/>
    <xdr:sp macro="" textlink="">
      <xdr:nvSpPr>
        <xdr:cNvPr id="157" name="テキスト ボックス 156"/>
        <xdr:cNvSpPr txBox="1"/>
      </xdr:nvSpPr>
      <xdr:spPr>
        <a:xfrm>
          <a:off x="1955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8" name="楕円 157"/>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9" name="テキスト ボックス 158"/>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[339,251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類似団体平均を下回る水準で推移しているが、人件費の増加のほか、旧小学校解体事業の実施等により物件費が大きく増加した。</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35513</xdr:rowOff>
    </xdr:from>
    <xdr:to>
      <xdr:col>23</xdr:col>
      <xdr:colOff>133350</xdr:colOff>
      <xdr:row>80</xdr:row>
      <xdr:rowOff>72315</xdr:rowOff>
    </xdr:to>
    <xdr:cxnSp macro="">
      <xdr:nvCxnSpPr>
        <xdr:cNvPr id="196" name="直線コネクタ 195"/>
        <xdr:cNvCxnSpPr/>
      </xdr:nvCxnSpPr>
      <xdr:spPr>
        <a:xfrm>
          <a:off x="4114800" y="13751513"/>
          <a:ext cx="838200" cy="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116688</xdr:rowOff>
    </xdr:from>
    <xdr:ext cx="762000" cy="259045"/>
    <xdr:sp macro="" textlink="">
      <xdr:nvSpPr>
        <xdr:cNvPr id="197" name="人件費・物件費等の状況平均値テキスト"/>
        <xdr:cNvSpPr txBox="1"/>
      </xdr:nvSpPr>
      <xdr:spPr>
        <a:xfrm>
          <a:off x="5041900" y="1383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167038</xdr:rowOff>
    </xdr:from>
    <xdr:to>
      <xdr:col>19</xdr:col>
      <xdr:colOff>133350</xdr:colOff>
      <xdr:row>80</xdr:row>
      <xdr:rowOff>35513</xdr:rowOff>
    </xdr:to>
    <xdr:cxnSp macro="">
      <xdr:nvCxnSpPr>
        <xdr:cNvPr id="199" name="直線コネクタ 198"/>
        <xdr:cNvCxnSpPr/>
      </xdr:nvCxnSpPr>
      <xdr:spPr>
        <a:xfrm>
          <a:off x="3225800" y="13711588"/>
          <a:ext cx="889000" cy="3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40688</xdr:rowOff>
    </xdr:from>
    <xdr:ext cx="736600" cy="259045"/>
    <xdr:sp macro="" textlink="">
      <xdr:nvSpPr>
        <xdr:cNvPr id="201" name="テキスト ボックス 200"/>
        <xdr:cNvSpPr txBox="1"/>
      </xdr:nvSpPr>
      <xdr:spPr>
        <a:xfrm>
          <a:off x="3733800" y="13928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167038</xdr:rowOff>
    </xdr:from>
    <xdr:to>
      <xdr:col>15</xdr:col>
      <xdr:colOff>82550</xdr:colOff>
      <xdr:row>79</xdr:row>
      <xdr:rowOff>167382</xdr:rowOff>
    </xdr:to>
    <xdr:cxnSp macro="">
      <xdr:nvCxnSpPr>
        <xdr:cNvPr id="202" name="直線コネクタ 201"/>
        <xdr:cNvCxnSpPr/>
      </xdr:nvCxnSpPr>
      <xdr:spPr>
        <a:xfrm flipV="1">
          <a:off x="2336800" y="13711588"/>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27928</xdr:rowOff>
    </xdr:from>
    <xdr:ext cx="762000" cy="259045"/>
    <xdr:sp macro="" textlink="">
      <xdr:nvSpPr>
        <xdr:cNvPr id="204" name="テキスト ボックス 203"/>
        <xdr:cNvSpPr txBox="1"/>
      </xdr:nvSpPr>
      <xdr:spPr>
        <a:xfrm>
          <a:off x="2844800" y="1391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141762</xdr:rowOff>
    </xdr:from>
    <xdr:to>
      <xdr:col>11</xdr:col>
      <xdr:colOff>31750</xdr:colOff>
      <xdr:row>79</xdr:row>
      <xdr:rowOff>167382</xdr:rowOff>
    </xdr:to>
    <xdr:cxnSp macro="">
      <xdr:nvCxnSpPr>
        <xdr:cNvPr id="205" name="直線コネクタ 204"/>
        <xdr:cNvCxnSpPr/>
      </xdr:nvCxnSpPr>
      <xdr:spPr>
        <a:xfrm>
          <a:off x="1447800" y="13686312"/>
          <a:ext cx="889000" cy="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141820</xdr:rowOff>
    </xdr:from>
    <xdr:ext cx="762000" cy="259045"/>
    <xdr:sp macro="" textlink="">
      <xdr:nvSpPr>
        <xdr:cNvPr id="207" name="テキスト ボックス 206"/>
        <xdr:cNvSpPr txBox="1"/>
      </xdr:nvSpPr>
      <xdr:spPr>
        <a:xfrm>
          <a:off x="1955800" y="138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141104</xdr:rowOff>
    </xdr:from>
    <xdr:ext cx="762000" cy="259045"/>
    <xdr:sp macro="" textlink="">
      <xdr:nvSpPr>
        <xdr:cNvPr id="209" name="テキスト ボックス 208"/>
        <xdr:cNvSpPr txBox="1"/>
      </xdr:nvSpPr>
      <xdr:spPr>
        <a:xfrm>
          <a:off x="1066800" y="138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21515</xdr:rowOff>
    </xdr:from>
    <xdr:to>
      <xdr:col>23</xdr:col>
      <xdr:colOff>184150</xdr:colOff>
      <xdr:row>80</xdr:row>
      <xdr:rowOff>123115</xdr:rowOff>
    </xdr:to>
    <xdr:sp macro="" textlink="">
      <xdr:nvSpPr>
        <xdr:cNvPr id="215" name="楕円 214"/>
        <xdr:cNvSpPr/>
      </xdr:nvSpPr>
      <xdr:spPr>
        <a:xfrm>
          <a:off x="4902200" y="137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114242</xdr:rowOff>
    </xdr:from>
    <xdr:ext cx="762000" cy="259045"/>
    <xdr:sp macro="" textlink="">
      <xdr:nvSpPr>
        <xdr:cNvPr id="216" name="人件費・物件費等の状況該当値テキスト"/>
        <xdr:cNvSpPr txBox="1"/>
      </xdr:nvSpPr>
      <xdr:spPr>
        <a:xfrm>
          <a:off x="5041900" y="1365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156163</xdr:rowOff>
    </xdr:from>
    <xdr:to>
      <xdr:col>19</xdr:col>
      <xdr:colOff>184150</xdr:colOff>
      <xdr:row>80</xdr:row>
      <xdr:rowOff>86313</xdr:rowOff>
    </xdr:to>
    <xdr:sp macro="" textlink="">
      <xdr:nvSpPr>
        <xdr:cNvPr id="217" name="楕円 216"/>
        <xdr:cNvSpPr/>
      </xdr:nvSpPr>
      <xdr:spPr>
        <a:xfrm>
          <a:off x="4064000" y="137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96490</xdr:rowOff>
    </xdr:from>
    <xdr:ext cx="736600" cy="259045"/>
    <xdr:sp macro="" textlink="">
      <xdr:nvSpPr>
        <xdr:cNvPr id="218" name="テキスト ボックス 217"/>
        <xdr:cNvSpPr txBox="1"/>
      </xdr:nvSpPr>
      <xdr:spPr>
        <a:xfrm>
          <a:off x="3733800" y="1346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116238</xdr:rowOff>
    </xdr:from>
    <xdr:to>
      <xdr:col>15</xdr:col>
      <xdr:colOff>133350</xdr:colOff>
      <xdr:row>80</xdr:row>
      <xdr:rowOff>46388</xdr:rowOff>
    </xdr:to>
    <xdr:sp macro="" textlink="">
      <xdr:nvSpPr>
        <xdr:cNvPr id="219" name="楕円 218"/>
        <xdr:cNvSpPr/>
      </xdr:nvSpPr>
      <xdr:spPr>
        <a:xfrm>
          <a:off x="3175000" y="136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56565</xdr:rowOff>
    </xdr:from>
    <xdr:ext cx="762000" cy="259045"/>
    <xdr:sp macro="" textlink="">
      <xdr:nvSpPr>
        <xdr:cNvPr id="220" name="テキスト ボックス 219"/>
        <xdr:cNvSpPr txBox="1"/>
      </xdr:nvSpPr>
      <xdr:spPr>
        <a:xfrm>
          <a:off x="2844800" y="1342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116582</xdr:rowOff>
    </xdr:from>
    <xdr:to>
      <xdr:col>11</xdr:col>
      <xdr:colOff>82550</xdr:colOff>
      <xdr:row>80</xdr:row>
      <xdr:rowOff>46732</xdr:rowOff>
    </xdr:to>
    <xdr:sp macro="" textlink="">
      <xdr:nvSpPr>
        <xdr:cNvPr id="221" name="楕円 220"/>
        <xdr:cNvSpPr/>
      </xdr:nvSpPr>
      <xdr:spPr>
        <a:xfrm>
          <a:off x="2286000" y="136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56909</xdr:rowOff>
    </xdr:from>
    <xdr:ext cx="762000" cy="259045"/>
    <xdr:sp macro="" textlink="">
      <xdr:nvSpPr>
        <xdr:cNvPr id="222" name="テキスト ボックス 221"/>
        <xdr:cNvSpPr txBox="1"/>
      </xdr:nvSpPr>
      <xdr:spPr>
        <a:xfrm>
          <a:off x="1955800" y="134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90962</xdr:rowOff>
    </xdr:from>
    <xdr:to>
      <xdr:col>7</xdr:col>
      <xdr:colOff>31750</xdr:colOff>
      <xdr:row>80</xdr:row>
      <xdr:rowOff>21112</xdr:rowOff>
    </xdr:to>
    <xdr:sp macro="" textlink="">
      <xdr:nvSpPr>
        <xdr:cNvPr id="223" name="楕円 222"/>
        <xdr:cNvSpPr/>
      </xdr:nvSpPr>
      <xdr:spPr>
        <a:xfrm>
          <a:off x="1397000" y="136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31289</xdr:rowOff>
    </xdr:from>
    <xdr:ext cx="762000" cy="259045"/>
    <xdr:sp macro="" textlink="">
      <xdr:nvSpPr>
        <xdr:cNvPr id="224" name="テキスト ボックス 223"/>
        <xdr:cNvSpPr txBox="1"/>
      </xdr:nvSpPr>
      <xdr:spPr>
        <a:xfrm>
          <a:off x="1066800" y="1340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類似団体平均を下回る水準で推移している。今後も適正水準の確保に努める。なお、東日本大震災以降に職員確保を進めたことにより若年層の職員が比較的多い。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84</xdr:row>
      <xdr:rowOff>28928</xdr:rowOff>
    </xdr:to>
    <xdr:cxnSp macro="">
      <xdr:nvCxnSpPr>
        <xdr:cNvPr id="258" name="直線コネクタ 257"/>
        <xdr:cNvCxnSpPr/>
      </xdr:nvCxnSpPr>
      <xdr:spPr>
        <a:xfrm flipV="1">
          <a:off x="16179800" y="143502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49688</xdr:rowOff>
    </xdr:from>
    <xdr:ext cx="762000" cy="259045"/>
    <xdr:sp macro="" textlink="">
      <xdr:nvSpPr>
        <xdr:cNvPr id="259" name="給与水準   （国との比較）平均値テキスト"/>
        <xdr:cNvSpPr txBox="1"/>
      </xdr:nvSpPr>
      <xdr:spPr>
        <a:xfrm>
          <a:off x="17106900" y="1479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55739</xdr:rowOff>
    </xdr:to>
    <xdr:cxnSp macro="">
      <xdr:nvCxnSpPr>
        <xdr:cNvPr id="261" name="直線コネクタ 260"/>
        <xdr:cNvCxnSpPr/>
      </xdr:nvCxnSpPr>
      <xdr:spPr>
        <a:xfrm flipV="1">
          <a:off x="15290800" y="1443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63" name="テキスト ボックス 262"/>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55739</xdr:rowOff>
    </xdr:to>
    <xdr:cxnSp macro="">
      <xdr:nvCxnSpPr>
        <xdr:cNvPr id="264" name="直線コネクタ 263"/>
        <xdr:cNvCxnSpPr/>
      </xdr:nvCxnSpPr>
      <xdr:spPr>
        <a:xfrm>
          <a:off x="14401800" y="143637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6" name="テキスト ボックス 265"/>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95955</xdr:rowOff>
    </xdr:to>
    <xdr:cxnSp macro="">
      <xdr:nvCxnSpPr>
        <xdr:cNvPr id="267" name="直線コネクタ 266"/>
        <xdr:cNvCxnSpPr/>
      </xdr:nvCxnSpPr>
      <xdr:spPr>
        <a:xfrm flipV="1">
          <a:off x="13512800" y="143637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69" name="テキスト ボックス 268"/>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71" name="テキスト ボックス 270"/>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7" name="楕円 276"/>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8" name="給与水準   （国との比較）該当値テキスト"/>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9" name="楕円 278"/>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80" name="テキスト ボックス 279"/>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81" name="楕円 280"/>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82" name="テキスト ボックス 281"/>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4" name="テキスト ボックス 283"/>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5" name="楕円 284"/>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86" name="テキスト ボックス 285"/>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以前の採用抑制の影響等により類似団体平均を下回っている。社会情勢や本村の実情を踏まえながら、適切な定員管理に努める。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12329</xdr:rowOff>
    </xdr:from>
    <xdr:to>
      <xdr:col>81</xdr:col>
      <xdr:colOff>44450</xdr:colOff>
      <xdr:row>60</xdr:row>
      <xdr:rowOff>13335</xdr:rowOff>
    </xdr:to>
    <xdr:cxnSp macro="">
      <xdr:nvCxnSpPr>
        <xdr:cNvPr id="320" name="直線コネクタ 319"/>
        <xdr:cNvCxnSpPr/>
      </xdr:nvCxnSpPr>
      <xdr:spPr>
        <a:xfrm>
          <a:off x="16179800" y="10299329"/>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20073</xdr:rowOff>
    </xdr:from>
    <xdr:ext cx="762000" cy="259045"/>
    <xdr:sp macro="" textlink="">
      <xdr:nvSpPr>
        <xdr:cNvPr id="321" name="定員管理の状況平均値テキスト"/>
        <xdr:cNvSpPr txBox="1"/>
      </xdr:nvSpPr>
      <xdr:spPr>
        <a:xfrm>
          <a:off x="17106900" y="1030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7503</xdr:rowOff>
    </xdr:from>
    <xdr:to>
      <xdr:col>77</xdr:col>
      <xdr:colOff>44450</xdr:colOff>
      <xdr:row>60</xdr:row>
      <xdr:rowOff>12329</xdr:rowOff>
    </xdr:to>
    <xdr:cxnSp macro="">
      <xdr:nvCxnSpPr>
        <xdr:cNvPr id="323" name="直線コネクタ 322"/>
        <xdr:cNvCxnSpPr/>
      </xdr:nvCxnSpPr>
      <xdr:spPr>
        <a:xfrm>
          <a:off x="15290800" y="1029450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126530</xdr:rowOff>
    </xdr:from>
    <xdr:ext cx="736600" cy="259045"/>
    <xdr:sp macro="" textlink="">
      <xdr:nvSpPr>
        <xdr:cNvPr id="325" name="テキスト ボックス 324"/>
        <xdr:cNvSpPr txBox="1"/>
      </xdr:nvSpPr>
      <xdr:spPr>
        <a:xfrm>
          <a:off x="15798800" y="1041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161057</xdr:rowOff>
    </xdr:from>
    <xdr:to>
      <xdr:col>72</xdr:col>
      <xdr:colOff>203200</xdr:colOff>
      <xdr:row>60</xdr:row>
      <xdr:rowOff>7503</xdr:rowOff>
    </xdr:to>
    <xdr:cxnSp macro="">
      <xdr:nvCxnSpPr>
        <xdr:cNvPr id="326" name="直線コネクタ 325"/>
        <xdr:cNvCxnSpPr/>
      </xdr:nvCxnSpPr>
      <xdr:spPr>
        <a:xfrm>
          <a:off x="14401800" y="10276607"/>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146035</xdr:rowOff>
    </xdr:from>
    <xdr:ext cx="762000" cy="259045"/>
    <xdr:sp macro="" textlink="">
      <xdr:nvSpPr>
        <xdr:cNvPr id="328" name="テキスト ボックス 327"/>
        <xdr:cNvSpPr txBox="1"/>
      </xdr:nvSpPr>
      <xdr:spPr>
        <a:xfrm>
          <a:off x="14909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158845</xdr:rowOff>
    </xdr:from>
    <xdr:to>
      <xdr:col>68</xdr:col>
      <xdr:colOff>152400</xdr:colOff>
      <xdr:row>59</xdr:row>
      <xdr:rowOff>161057</xdr:rowOff>
    </xdr:to>
    <xdr:cxnSp macro="">
      <xdr:nvCxnSpPr>
        <xdr:cNvPr id="329" name="直線コネクタ 328"/>
        <xdr:cNvCxnSpPr/>
      </xdr:nvCxnSpPr>
      <xdr:spPr>
        <a:xfrm>
          <a:off x="13512800" y="10274395"/>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133367</xdr:rowOff>
    </xdr:from>
    <xdr:ext cx="762000" cy="259045"/>
    <xdr:sp macro="" textlink="">
      <xdr:nvSpPr>
        <xdr:cNvPr id="331" name="テキスト ボックス 330"/>
        <xdr:cNvSpPr txBox="1"/>
      </xdr:nvSpPr>
      <xdr:spPr>
        <a:xfrm>
          <a:off x="14020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126933</xdr:rowOff>
    </xdr:from>
    <xdr:ext cx="762000" cy="259045"/>
    <xdr:sp macro="" textlink="">
      <xdr:nvSpPr>
        <xdr:cNvPr id="333" name="テキスト ボックス 332"/>
        <xdr:cNvSpPr txBox="1"/>
      </xdr:nvSpPr>
      <xdr:spPr>
        <a:xfrm>
          <a:off x="13131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133985</xdr:rowOff>
    </xdr:from>
    <xdr:to>
      <xdr:col>81</xdr:col>
      <xdr:colOff>95250</xdr:colOff>
      <xdr:row>60</xdr:row>
      <xdr:rowOff>64135</xdr:rowOff>
    </xdr:to>
    <xdr:sp macro="" textlink="">
      <xdr:nvSpPr>
        <xdr:cNvPr id="339" name="楕円 338"/>
        <xdr:cNvSpPr/>
      </xdr:nvSpPr>
      <xdr:spPr>
        <a:xfrm>
          <a:off x="16967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55262</xdr:rowOff>
    </xdr:from>
    <xdr:ext cx="762000" cy="259045"/>
    <xdr:sp macro="" textlink="">
      <xdr:nvSpPr>
        <xdr:cNvPr id="340" name="定員管理の状況該当値テキスト"/>
        <xdr:cNvSpPr txBox="1"/>
      </xdr:nvSpPr>
      <xdr:spPr>
        <a:xfrm>
          <a:off x="17106900" y="1017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132979</xdr:rowOff>
    </xdr:from>
    <xdr:to>
      <xdr:col>77</xdr:col>
      <xdr:colOff>95250</xdr:colOff>
      <xdr:row>60</xdr:row>
      <xdr:rowOff>63129</xdr:rowOff>
    </xdr:to>
    <xdr:sp macro="" textlink="">
      <xdr:nvSpPr>
        <xdr:cNvPr id="341" name="楕円 340"/>
        <xdr:cNvSpPr/>
      </xdr:nvSpPr>
      <xdr:spPr>
        <a:xfrm>
          <a:off x="16129000" y="1024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73306</xdr:rowOff>
    </xdr:from>
    <xdr:ext cx="736600" cy="259045"/>
    <xdr:sp macro="" textlink="">
      <xdr:nvSpPr>
        <xdr:cNvPr id="342" name="テキスト ボックス 341"/>
        <xdr:cNvSpPr txBox="1"/>
      </xdr:nvSpPr>
      <xdr:spPr>
        <a:xfrm>
          <a:off x="15798800" y="1001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128153</xdr:rowOff>
    </xdr:from>
    <xdr:to>
      <xdr:col>73</xdr:col>
      <xdr:colOff>44450</xdr:colOff>
      <xdr:row>60</xdr:row>
      <xdr:rowOff>58303</xdr:rowOff>
    </xdr:to>
    <xdr:sp macro="" textlink="">
      <xdr:nvSpPr>
        <xdr:cNvPr id="343" name="楕円 342"/>
        <xdr:cNvSpPr/>
      </xdr:nvSpPr>
      <xdr:spPr>
        <a:xfrm>
          <a:off x="15240000" y="1024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68480</xdr:rowOff>
    </xdr:from>
    <xdr:ext cx="762000" cy="259045"/>
    <xdr:sp macro="" textlink="">
      <xdr:nvSpPr>
        <xdr:cNvPr id="344" name="テキスト ボックス 343"/>
        <xdr:cNvSpPr txBox="1"/>
      </xdr:nvSpPr>
      <xdr:spPr>
        <a:xfrm>
          <a:off x="14909800" y="1001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110257</xdr:rowOff>
    </xdr:from>
    <xdr:to>
      <xdr:col>68</xdr:col>
      <xdr:colOff>203200</xdr:colOff>
      <xdr:row>60</xdr:row>
      <xdr:rowOff>40407</xdr:rowOff>
    </xdr:to>
    <xdr:sp macro="" textlink="">
      <xdr:nvSpPr>
        <xdr:cNvPr id="345" name="楕円 344"/>
        <xdr:cNvSpPr/>
      </xdr:nvSpPr>
      <xdr:spPr>
        <a:xfrm>
          <a:off x="14351000" y="102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50584</xdr:rowOff>
    </xdr:from>
    <xdr:ext cx="762000" cy="259045"/>
    <xdr:sp macro="" textlink="">
      <xdr:nvSpPr>
        <xdr:cNvPr id="346" name="テキスト ボックス 345"/>
        <xdr:cNvSpPr txBox="1"/>
      </xdr:nvSpPr>
      <xdr:spPr>
        <a:xfrm>
          <a:off x="14020800" y="999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108045</xdr:rowOff>
    </xdr:from>
    <xdr:to>
      <xdr:col>64</xdr:col>
      <xdr:colOff>152400</xdr:colOff>
      <xdr:row>60</xdr:row>
      <xdr:rowOff>38195</xdr:rowOff>
    </xdr:to>
    <xdr:sp macro="" textlink="">
      <xdr:nvSpPr>
        <xdr:cNvPr id="347" name="楕円 346"/>
        <xdr:cNvSpPr/>
      </xdr:nvSpPr>
      <xdr:spPr>
        <a:xfrm>
          <a:off x="13462000" y="102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48372</xdr:rowOff>
    </xdr:from>
    <xdr:ext cx="762000" cy="259045"/>
    <xdr:sp macro="" textlink="">
      <xdr:nvSpPr>
        <xdr:cNvPr id="348" name="テキスト ボックス 347"/>
        <xdr:cNvSpPr txBox="1"/>
      </xdr:nvSpPr>
      <xdr:spPr>
        <a:xfrm>
          <a:off x="13131800" y="99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交付税の追加交付等により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類似団体平均と同程度となっている。償還額は横ばい～微増傾向であるとともに、大規模事業を予定する中ではあるが、事業実施の適正化と過疎対策事業債等の活用により比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84244</xdr:rowOff>
    </xdr:to>
    <xdr:cxnSp macro="">
      <xdr:nvCxnSpPr>
        <xdr:cNvPr id="381" name="直線コネクタ 380"/>
        <xdr:cNvCxnSpPr/>
      </xdr:nvCxnSpPr>
      <xdr:spPr>
        <a:xfrm flipV="1">
          <a:off x="16179800" y="70976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2" name="公債費負担の状況平均値テキスト"/>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124460</xdr:rowOff>
    </xdr:to>
    <xdr:cxnSp macro="">
      <xdr:nvCxnSpPr>
        <xdr:cNvPr id="384" name="直線コネクタ 383"/>
        <xdr:cNvCxnSpPr/>
      </xdr:nvCxnSpPr>
      <xdr:spPr>
        <a:xfrm flipV="1">
          <a:off x="15290800" y="71136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86" name="テキスト ボックス 385"/>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124460</xdr:rowOff>
    </xdr:to>
    <xdr:cxnSp macro="">
      <xdr:nvCxnSpPr>
        <xdr:cNvPr id="387" name="直線コネクタ 386"/>
        <xdr:cNvCxnSpPr/>
      </xdr:nvCxnSpPr>
      <xdr:spPr>
        <a:xfrm>
          <a:off x="14401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148590</xdr:rowOff>
    </xdr:to>
    <xdr:cxnSp macro="">
      <xdr:nvCxnSpPr>
        <xdr:cNvPr id="390" name="直線コネクタ 389"/>
        <xdr:cNvCxnSpPr/>
      </xdr:nvCxnSpPr>
      <xdr:spPr>
        <a:xfrm flipV="1">
          <a:off x="13512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2" name="テキスト ボックス 391"/>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4" name="テキスト ボックス 393"/>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0" name="楕円 399"/>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1" name="公債費負担の状況該当値テキスト"/>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2" name="楕円 401"/>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3" name="テキスト ボックス 402"/>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4" name="楕円 403"/>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5" name="テキスト ボックス 404"/>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6" name="楕円 405"/>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7" name="テキスト ボックス 406"/>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8" name="楕円 407"/>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9" name="テキスト ボックス 408"/>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公共施設等整備基金等の充当可能基金の影響で比率は算定されていない。小学校整備事業等の大規模事業の実施により、今後比率の上昇が見込まれることから、引き続き事業実施の適正化を図る。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4,027
4,002
80.80
4,712,333
4,483,905
220,539
2,221,314
4,029,151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ポイント上回っている。会計年度任用職員や地域おこし協力隊の採用等が主な要因となっている。事業規模に応じて適切な人員確保に努める。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107950</xdr:rowOff>
    </xdr:to>
    <xdr:cxnSp macro="">
      <xdr:nvCxnSpPr>
        <xdr:cNvPr id="66" name="直線コネクタ 65"/>
        <xdr:cNvCxnSpPr/>
      </xdr:nvCxnSpPr>
      <xdr:spPr>
        <a:xfrm>
          <a:off x="3987800" y="6398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38</xdr:row>
      <xdr:rowOff>5080</xdr:rowOff>
    </xdr:to>
    <xdr:cxnSp macro="">
      <xdr:nvCxnSpPr>
        <xdr:cNvPr id="69" name="直線コネクタ 68"/>
        <xdr:cNvCxnSpPr/>
      </xdr:nvCxnSpPr>
      <xdr:spPr>
        <a:xfrm flipV="1">
          <a:off x="3098800" y="6398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5080</xdr:rowOff>
    </xdr:to>
    <xdr:cxnSp macro="">
      <xdr:nvCxnSpPr>
        <xdr:cNvPr id="72" name="直線コネクタ 71"/>
        <xdr:cNvCxnSpPr/>
      </xdr:nvCxnSpPr>
      <xdr:spPr>
        <a:xfrm>
          <a:off x="2209800" y="6436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58420</xdr:rowOff>
    </xdr:to>
    <xdr:cxnSp macro="">
      <xdr:nvCxnSpPr>
        <xdr:cNvPr id="75" name="直線コネクタ 74"/>
        <xdr:cNvCxnSpPr/>
      </xdr:nvCxnSpPr>
      <xdr:spPr>
        <a:xfrm flipV="1">
          <a:off x="1320800" y="6436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物件費については、類似団体平均と同程度で推移している。各種システム経費が増加傾向にあるため、内容の精査に努める。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74422</xdr:rowOff>
    </xdr:to>
    <xdr:cxnSp macro="">
      <xdr:nvCxnSpPr>
        <xdr:cNvPr id="124" name="直線コネクタ 123"/>
        <xdr:cNvCxnSpPr/>
      </xdr:nvCxnSpPr>
      <xdr:spPr>
        <a:xfrm>
          <a:off x="15671800" y="288391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5"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19558</xdr:rowOff>
    </xdr:to>
    <xdr:cxnSp macro="">
      <xdr:nvCxnSpPr>
        <xdr:cNvPr id="127" name="直線コネクタ 126"/>
        <xdr:cNvCxnSpPr/>
      </xdr:nvCxnSpPr>
      <xdr:spPr>
        <a:xfrm flipV="1">
          <a:off x="14782800" y="2883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165862</xdr:rowOff>
    </xdr:to>
    <xdr:cxnSp macro="">
      <xdr:nvCxnSpPr>
        <xdr:cNvPr id="130" name="直線コネクタ 129"/>
        <xdr:cNvCxnSpPr/>
      </xdr:nvCxnSpPr>
      <xdr:spPr>
        <a:xfrm flipV="1">
          <a:off x="13893800" y="29342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129286</xdr:rowOff>
    </xdr:from>
    <xdr:to>
      <xdr:col>69</xdr:col>
      <xdr:colOff>92075</xdr:colOff>
      <xdr:row>17</xdr:row>
      <xdr:rowOff>165862</xdr:rowOff>
    </xdr:to>
    <xdr:cxnSp macro="">
      <xdr:nvCxnSpPr>
        <xdr:cNvPr id="133" name="直線コネクタ 132"/>
        <xdr:cNvCxnSpPr/>
      </xdr:nvCxnSpPr>
      <xdr:spPr>
        <a:xfrm>
          <a:off x="13004800" y="3043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5097</xdr:rowOff>
    </xdr:from>
    <xdr:ext cx="762000" cy="259045"/>
    <xdr:sp macro="" textlink="">
      <xdr:nvSpPr>
        <xdr:cNvPr id="135" name="テキスト ボックス 134"/>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14241</xdr:rowOff>
    </xdr:from>
    <xdr:ext cx="762000" cy="259045"/>
    <xdr:sp macro="" textlink="">
      <xdr:nvSpPr>
        <xdr:cNvPr id="137" name="テキスト ボックス 136"/>
        <xdr:cNvSpPr txBox="1"/>
      </xdr:nvSpPr>
      <xdr:spPr>
        <a:xfrm>
          <a:off x="12623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3" name="楕円 142"/>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4" name="物件費該当値テキスト"/>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5" name="楕円 144"/>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6" name="テキスト ボックス 145"/>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140208</xdr:rowOff>
    </xdr:from>
    <xdr:to>
      <xdr:col>74</xdr:col>
      <xdr:colOff>31750</xdr:colOff>
      <xdr:row>17</xdr:row>
      <xdr:rowOff>70358</xdr:rowOff>
    </xdr:to>
    <xdr:sp macro="" textlink="">
      <xdr:nvSpPr>
        <xdr:cNvPr id="147" name="楕円 146"/>
        <xdr:cNvSpPr/>
      </xdr:nvSpPr>
      <xdr:spPr>
        <a:xfrm>
          <a:off x="14732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48" name="テキスト ボックス 147"/>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49" name="楕円 148"/>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50" name="テキスト ボックス 149"/>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78486</xdr:rowOff>
    </xdr:from>
    <xdr:to>
      <xdr:col>65</xdr:col>
      <xdr:colOff>53975</xdr:colOff>
      <xdr:row>18</xdr:row>
      <xdr:rowOff>8636</xdr:rowOff>
    </xdr:to>
    <xdr:sp macro="" textlink="">
      <xdr:nvSpPr>
        <xdr:cNvPr id="151" name="楕円 150"/>
        <xdr:cNvSpPr/>
      </xdr:nvSpPr>
      <xdr:spPr>
        <a:xfrm>
          <a:off x="12954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164863</xdr:rowOff>
    </xdr:from>
    <xdr:ext cx="762000" cy="259045"/>
    <xdr:sp macro="" textlink="">
      <xdr:nvSpPr>
        <xdr:cNvPr id="152" name="テキスト ボックス 151"/>
        <xdr:cNvSpPr txBox="1"/>
      </xdr:nvSpPr>
      <xdr:spPr>
        <a:xfrm>
          <a:off x="12623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％と類似団体平均を大きく上回っており、少子化対策事業の３歳未満児保育料無償化が主な要因となっている。政策面で大幅な抑制は困難なものの、その他単独事業の見直し等に努める。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59</xdr:row>
      <xdr:rowOff>69850</xdr:rowOff>
    </xdr:to>
    <xdr:cxnSp macro="">
      <xdr:nvCxnSpPr>
        <xdr:cNvPr id="181" name="直線コネクタ 180"/>
        <xdr:cNvCxnSpPr/>
      </xdr:nvCxnSpPr>
      <xdr:spPr>
        <a:xfrm flipV="1">
          <a:off x="4826000" y="9124043"/>
          <a:ext cx="0" cy="1061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41927</xdr:rowOff>
    </xdr:from>
    <xdr:ext cx="762000" cy="259045"/>
    <xdr:sp macro="" textlink="">
      <xdr:nvSpPr>
        <xdr:cNvPr id="182" name="扶助費最小値テキスト"/>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69850</xdr:rowOff>
    </xdr:from>
    <xdr:to>
      <xdr:col>24</xdr:col>
      <xdr:colOff>114300</xdr:colOff>
      <xdr:row>59</xdr:row>
      <xdr:rowOff>69850</xdr:rowOff>
    </xdr:to>
    <xdr:cxnSp macro="">
      <xdr:nvCxnSpPr>
        <xdr:cNvPr id="183" name="直線コネクタ 182"/>
        <xdr:cNvCxnSpPr/>
      </xdr:nvCxnSpPr>
      <xdr:spPr>
        <a:xfrm>
          <a:off x="4737100" y="1018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53522</xdr:rowOff>
    </xdr:to>
    <xdr:cxnSp macro="">
      <xdr:nvCxnSpPr>
        <xdr:cNvPr id="186" name="直線コネクタ 185"/>
        <xdr:cNvCxnSpPr/>
      </xdr:nvCxnSpPr>
      <xdr:spPr>
        <a:xfrm>
          <a:off x="3987800" y="100874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135165</xdr:rowOff>
    </xdr:to>
    <xdr:cxnSp macro="">
      <xdr:nvCxnSpPr>
        <xdr:cNvPr id="189" name="直線コネクタ 188"/>
        <xdr:cNvCxnSpPr/>
      </xdr:nvCxnSpPr>
      <xdr:spPr>
        <a:xfrm flipV="1">
          <a:off x="3098800" y="100874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60</xdr:row>
      <xdr:rowOff>159657</xdr:rowOff>
    </xdr:to>
    <xdr:cxnSp macro="">
      <xdr:nvCxnSpPr>
        <xdr:cNvPr id="192" name="直線コネクタ 191"/>
        <xdr:cNvCxnSpPr/>
      </xdr:nvCxnSpPr>
      <xdr:spPr>
        <a:xfrm flipV="1">
          <a:off x="2209800" y="102507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3" name="フローチャート: 判断 192"/>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4" name="テキスト ボックス 193"/>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60</xdr:row>
      <xdr:rowOff>159657</xdr:rowOff>
    </xdr:to>
    <xdr:cxnSp macro="">
      <xdr:nvCxnSpPr>
        <xdr:cNvPr id="195" name="直線コネクタ 194"/>
        <xdr:cNvCxnSpPr/>
      </xdr:nvCxnSpPr>
      <xdr:spPr>
        <a:xfrm>
          <a:off x="1320800" y="10381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6" name="フローチャート: 判断 195"/>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7" name="テキスト ボックス 196"/>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199" name="テキスト ボックス 198"/>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5" name="楕円 204"/>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82749</xdr:rowOff>
    </xdr:from>
    <xdr:ext cx="762000" cy="259045"/>
    <xdr:sp macro="" textlink="">
      <xdr:nvSpPr>
        <xdr:cNvPr id="206" name="扶助費該当値テキスト"/>
        <xdr:cNvSpPr txBox="1"/>
      </xdr:nvSpPr>
      <xdr:spPr>
        <a:xfrm>
          <a:off x="4914900" y="1002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07" name="楕円 206"/>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08" name="テキスト ボックス 207"/>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09" name="楕円 208"/>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0" name="テキスト ボックス 209"/>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108857</xdr:rowOff>
    </xdr:from>
    <xdr:to>
      <xdr:col>11</xdr:col>
      <xdr:colOff>60325</xdr:colOff>
      <xdr:row>61</xdr:row>
      <xdr:rowOff>39007</xdr:rowOff>
    </xdr:to>
    <xdr:sp macro="" textlink="">
      <xdr:nvSpPr>
        <xdr:cNvPr id="211" name="楕円 210"/>
        <xdr:cNvSpPr/>
      </xdr:nvSpPr>
      <xdr:spPr>
        <a:xfrm>
          <a:off x="2159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23784</xdr:rowOff>
    </xdr:from>
    <xdr:ext cx="762000" cy="259045"/>
    <xdr:sp macro="" textlink="">
      <xdr:nvSpPr>
        <xdr:cNvPr id="212" name="テキスト ボックス 211"/>
        <xdr:cNvSpPr txBox="1"/>
      </xdr:nvSpPr>
      <xdr:spPr>
        <a:xfrm>
          <a:off x="1828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43543</xdr:rowOff>
    </xdr:from>
    <xdr:to>
      <xdr:col>6</xdr:col>
      <xdr:colOff>171450</xdr:colOff>
      <xdr:row>60</xdr:row>
      <xdr:rowOff>145143</xdr:rowOff>
    </xdr:to>
    <xdr:sp macro="" textlink="">
      <xdr:nvSpPr>
        <xdr:cNvPr id="213" name="楕円 212"/>
        <xdr:cNvSpPr/>
      </xdr:nvSpPr>
      <xdr:spPr>
        <a:xfrm>
          <a:off x="127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129920</xdr:rowOff>
    </xdr:from>
    <xdr:ext cx="762000" cy="259045"/>
    <xdr:sp macro="" textlink="">
      <xdr:nvSpPr>
        <xdr:cNvPr id="214" name="テキスト ボックス 213"/>
        <xdr:cNvSpPr txBox="1"/>
      </xdr:nvSpPr>
      <xdr:spPr>
        <a:xfrm>
          <a:off x="939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特別会計への繰出金が若干増加したものの、類似団体平均と同程度で推移している。今後も繰出金の適正化を図るとともに、特別会計の公営企業法適用の取り組みにより、一般会計の負担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9" name="直線コネクタ 238"/>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40" name="その他最小値テキスト"/>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41" name="直線コネクタ 240"/>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117856</xdr:rowOff>
    </xdr:from>
    <xdr:to>
      <xdr:col>82</xdr:col>
      <xdr:colOff>107950</xdr:colOff>
      <xdr:row>56</xdr:row>
      <xdr:rowOff>122428</xdr:rowOff>
    </xdr:to>
    <xdr:cxnSp macro="">
      <xdr:nvCxnSpPr>
        <xdr:cNvPr id="244" name="直線コネクタ 243"/>
        <xdr:cNvCxnSpPr/>
      </xdr:nvCxnSpPr>
      <xdr:spPr>
        <a:xfrm>
          <a:off x="15671800" y="9719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5"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6" name="フローチャート: 判断 245"/>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117856</xdr:rowOff>
    </xdr:from>
    <xdr:to>
      <xdr:col>78</xdr:col>
      <xdr:colOff>69850</xdr:colOff>
      <xdr:row>56</xdr:row>
      <xdr:rowOff>136144</xdr:rowOff>
    </xdr:to>
    <xdr:cxnSp macro="">
      <xdr:nvCxnSpPr>
        <xdr:cNvPr id="247" name="直線コネクタ 246"/>
        <xdr:cNvCxnSpPr/>
      </xdr:nvCxnSpPr>
      <xdr:spPr>
        <a:xfrm flipV="1">
          <a:off x="14782800" y="9719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8" name="フローチャート: 判断 247"/>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9" name="テキスト ボックス 248"/>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136144</xdr:rowOff>
    </xdr:from>
    <xdr:to>
      <xdr:col>73</xdr:col>
      <xdr:colOff>180975</xdr:colOff>
      <xdr:row>57</xdr:row>
      <xdr:rowOff>19558</xdr:rowOff>
    </xdr:to>
    <xdr:cxnSp macro="">
      <xdr:nvCxnSpPr>
        <xdr:cNvPr id="250" name="直線コネクタ 249"/>
        <xdr:cNvCxnSpPr/>
      </xdr:nvCxnSpPr>
      <xdr:spPr>
        <a:xfrm flipV="1">
          <a:off x="13893800" y="9737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51" name="フローチャート: 判断 250"/>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4843</xdr:rowOff>
    </xdr:from>
    <xdr:ext cx="762000" cy="259045"/>
    <xdr:sp macro="" textlink="">
      <xdr:nvSpPr>
        <xdr:cNvPr id="252" name="テキスト ボックス 251"/>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99568</xdr:rowOff>
    </xdr:from>
    <xdr:to>
      <xdr:col>69</xdr:col>
      <xdr:colOff>92075</xdr:colOff>
      <xdr:row>57</xdr:row>
      <xdr:rowOff>19558</xdr:rowOff>
    </xdr:to>
    <xdr:cxnSp macro="">
      <xdr:nvCxnSpPr>
        <xdr:cNvPr id="253" name="直線コネクタ 252"/>
        <xdr:cNvCxnSpPr/>
      </xdr:nvCxnSpPr>
      <xdr:spPr>
        <a:xfrm>
          <a:off x="13004800" y="97007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4" name="フローチャート: 判断 253"/>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5" name="テキスト ボックス 254"/>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6" name="フローチャート: 判断 255"/>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9415</xdr:rowOff>
    </xdr:from>
    <xdr:ext cx="762000" cy="259045"/>
    <xdr:sp macro="" textlink="">
      <xdr:nvSpPr>
        <xdr:cNvPr id="257" name="テキスト ボックス 256"/>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63" name="楕円 262"/>
        <xdr:cNvSpPr/>
      </xdr:nvSpPr>
      <xdr:spPr>
        <a:xfrm>
          <a:off x="16459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43705</xdr:rowOff>
    </xdr:from>
    <xdr:ext cx="762000" cy="259045"/>
    <xdr:sp macro="" textlink="">
      <xdr:nvSpPr>
        <xdr:cNvPr id="264" name="その他該当値テキスト"/>
        <xdr:cNvSpPr txBox="1"/>
      </xdr:nvSpPr>
      <xdr:spPr>
        <a:xfrm>
          <a:off x="16598900" y="96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67056</xdr:rowOff>
    </xdr:from>
    <xdr:to>
      <xdr:col>78</xdr:col>
      <xdr:colOff>120650</xdr:colOff>
      <xdr:row>56</xdr:row>
      <xdr:rowOff>168656</xdr:rowOff>
    </xdr:to>
    <xdr:sp macro="" textlink="">
      <xdr:nvSpPr>
        <xdr:cNvPr id="265" name="楕円 264"/>
        <xdr:cNvSpPr/>
      </xdr:nvSpPr>
      <xdr:spPr>
        <a:xfrm>
          <a:off x="15621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153433</xdr:rowOff>
    </xdr:from>
    <xdr:ext cx="736600" cy="259045"/>
    <xdr:sp macro="" textlink="">
      <xdr:nvSpPr>
        <xdr:cNvPr id="266" name="テキスト ボックス 265"/>
        <xdr:cNvSpPr txBox="1"/>
      </xdr:nvSpPr>
      <xdr:spPr>
        <a:xfrm>
          <a:off x="15290800" y="975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85344</xdr:rowOff>
    </xdr:from>
    <xdr:to>
      <xdr:col>74</xdr:col>
      <xdr:colOff>31750</xdr:colOff>
      <xdr:row>57</xdr:row>
      <xdr:rowOff>15494</xdr:rowOff>
    </xdr:to>
    <xdr:sp macro="" textlink="">
      <xdr:nvSpPr>
        <xdr:cNvPr id="267" name="楕円 266"/>
        <xdr:cNvSpPr/>
      </xdr:nvSpPr>
      <xdr:spPr>
        <a:xfrm>
          <a:off x="14732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25671</xdr:rowOff>
    </xdr:from>
    <xdr:ext cx="762000" cy="259045"/>
    <xdr:sp macro="" textlink="">
      <xdr:nvSpPr>
        <xdr:cNvPr id="268" name="テキスト ボックス 267"/>
        <xdr:cNvSpPr txBox="1"/>
      </xdr:nvSpPr>
      <xdr:spPr>
        <a:xfrm>
          <a:off x="14401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140208</xdr:rowOff>
    </xdr:from>
    <xdr:to>
      <xdr:col>69</xdr:col>
      <xdr:colOff>142875</xdr:colOff>
      <xdr:row>57</xdr:row>
      <xdr:rowOff>70358</xdr:rowOff>
    </xdr:to>
    <xdr:sp macro="" textlink="">
      <xdr:nvSpPr>
        <xdr:cNvPr id="269" name="楕円 268"/>
        <xdr:cNvSpPr/>
      </xdr:nvSpPr>
      <xdr:spPr>
        <a:xfrm>
          <a:off x="13843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55135</xdr:rowOff>
    </xdr:from>
    <xdr:ext cx="762000" cy="259045"/>
    <xdr:sp macro="" textlink="">
      <xdr:nvSpPr>
        <xdr:cNvPr id="270" name="テキスト ボックス 269"/>
        <xdr:cNvSpPr txBox="1"/>
      </xdr:nvSpPr>
      <xdr:spPr>
        <a:xfrm>
          <a:off x="13512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71" name="楕円 270"/>
        <xdr:cNvSpPr/>
      </xdr:nvSpPr>
      <xdr:spPr>
        <a:xfrm>
          <a:off x="12954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72" name="テキスト ボックス 271"/>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補助費等については、主に久慈広域連合への負担金の影響で類似団体平均を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ポイント上回っている。補助金の事業効果の検証を図る等を行い、経費の抑制に努める。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7" name="直線コネクタ 296"/>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8" name="補助費等最小値テキスト"/>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9" name="直線コネクタ 298"/>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1" name="直線コネクタ 30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74422</xdr:rowOff>
    </xdr:to>
    <xdr:cxnSp macro="">
      <xdr:nvCxnSpPr>
        <xdr:cNvPr id="302" name="直線コネクタ 301"/>
        <xdr:cNvCxnSpPr/>
      </xdr:nvCxnSpPr>
      <xdr:spPr>
        <a:xfrm>
          <a:off x="15671800" y="63357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3"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4" name="フローチャート: 判断 303"/>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37846</xdr:rowOff>
    </xdr:to>
    <xdr:cxnSp macro="">
      <xdr:nvCxnSpPr>
        <xdr:cNvPr id="305" name="直線コネクタ 304"/>
        <xdr:cNvCxnSpPr/>
      </xdr:nvCxnSpPr>
      <xdr:spPr>
        <a:xfrm flipV="1">
          <a:off x="14782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6" name="フローチャート: 判断 305"/>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07" name="テキスト ボックス 306"/>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37846</xdr:rowOff>
    </xdr:to>
    <xdr:cxnSp macro="">
      <xdr:nvCxnSpPr>
        <xdr:cNvPr id="308" name="直線コネクタ 307"/>
        <xdr:cNvCxnSpPr/>
      </xdr:nvCxnSpPr>
      <xdr:spPr>
        <a:xfrm>
          <a:off x="13893800" y="6381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9" name="フローチャート: 判断 308"/>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0" name="テキスト ボックス 309"/>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37846</xdr:rowOff>
    </xdr:to>
    <xdr:cxnSp macro="">
      <xdr:nvCxnSpPr>
        <xdr:cNvPr id="311" name="直線コネクタ 310"/>
        <xdr:cNvCxnSpPr/>
      </xdr:nvCxnSpPr>
      <xdr:spPr>
        <a:xfrm>
          <a:off x="13004800" y="63540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3" name="テキスト ボックス 312"/>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4" name="フローチャート: 判断 313"/>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5" name="テキスト ボックス 314"/>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1" name="楕円 320"/>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2" name="補助費等該当値テキスト"/>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3" name="楕円 322"/>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4" name="テキスト ボックス 32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5" name="楕円 324"/>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6" name="テキスト ボックス 325"/>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7" name="楕円 326"/>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8" name="テキスト ボックス 327"/>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9" name="楕円 328"/>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0" name="テキスト ボックス 329"/>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公債費については、償還額は微増しているものの類似団体平均を下回って推移している。今後大規模事業の実施を予定しており、実施規模・時期の適正化と有利な起債の活用に努める。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5" name="直線コネクタ 354"/>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6"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7" name="直線コネクタ 356"/>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8"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9" name="直線コネクタ 358"/>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113285</xdr:rowOff>
    </xdr:to>
    <xdr:cxnSp macro="">
      <xdr:nvCxnSpPr>
        <xdr:cNvPr id="360" name="直線コネクタ 359"/>
        <xdr:cNvCxnSpPr/>
      </xdr:nvCxnSpPr>
      <xdr:spPr>
        <a:xfrm>
          <a:off x="3987800" y="131206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45990</xdr:rowOff>
    </xdr:from>
    <xdr:ext cx="762000" cy="259045"/>
    <xdr:sp macro="" textlink="">
      <xdr:nvSpPr>
        <xdr:cNvPr id="361" name="公債費平均値テキスト"/>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2" name="フローチャート: 判断 361"/>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131572</xdr:rowOff>
    </xdr:to>
    <xdr:cxnSp macro="">
      <xdr:nvCxnSpPr>
        <xdr:cNvPr id="363" name="直線コネクタ 362"/>
        <xdr:cNvCxnSpPr/>
      </xdr:nvCxnSpPr>
      <xdr:spPr>
        <a:xfrm flipV="1">
          <a:off x="3098800" y="13120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4" name="フローチャート: 判断 363"/>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5" name="テキスト ボックス 364"/>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77</xdr:row>
      <xdr:rowOff>1270</xdr:rowOff>
    </xdr:to>
    <xdr:cxnSp macro="">
      <xdr:nvCxnSpPr>
        <xdr:cNvPr id="366" name="直線コネクタ 365"/>
        <xdr:cNvCxnSpPr/>
      </xdr:nvCxnSpPr>
      <xdr:spPr>
        <a:xfrm flipV="1">
          <a:off x="2209800" y="13161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7" name="フローチャート: 判断 366"/>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68" name="テキスト ボックス 367"/>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28702</xdr:rowOff>
    </xdr:to>
    <xdr:cxnSp macro="">
      <xdr:nvCxnSpPr>
        <xdr:cNvPr id="369" name="直線コネクタ 368"/>
        <xdr:cNvCxnSpPr/>
      </xdr:nvCxnSpPr>
      <xdr:spPr>
        <a:xfrm flipV="1">
          <a:off x="1320800" y="13202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0" name="フローチャート: 判断 369"/>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1" name="テキスト ボックス 370"/>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79" name="楕円 378"/>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0"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1" name="楕円 380"/>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2" name="テキスト ボックス 381"/>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3" name="楕円 382"/>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4" name="テキスト ボックス 383"/>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5" name="楕円 384"/>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6" name="テキスト ボックス 385"/>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87" name="楕円 386"/>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88" name="テキスト ボックス 387"/>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公債費以外については、類似団体平均を</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ポイント上回っており、人件費や補助費等、中でも扶助費の比率が高い状況である。単独事業の見直しや事業内容を精査し、経常経費の抑制に努める。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6" name="直線コネクタ 415"/>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7"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8" name="直線コネクタ 417"/>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9" name="公債費以外最大値テキスト"/>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20" name="直線コネクタ 419"/>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78</xdr:row>
      <xdr:rowOff>92711</xdr:rowOff>
    </xdr:to>
    <xdr:cxnSp macro="">
      <xdr:nvCxnSpPr>
        <xdr:cNvPr id="421" name="直線コネクタ 420"/>
        <xdr:cNvCxnSpPr/>
      </xdr:nvCxnSpPr>
      <xdr:spPr>
        <a:xfrm>
          <a:off x="15671800" y="1326007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2" name="公債費以外平均値テキスト"/>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3" name="フローチャート: 判断 422"/>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78</xdr:row>
      <xdr:rowOff>81280</xdr:rowOff>
    </xdr:to>
    <xdr:cxnSp macro="">
      <xdr:nvCxnSpPr>
        <xdr:cNvPr id="424" name="直線コネクタ 423"/>
        <xdr:cNvCxnSpPr/>
      </xdr:nvCxnSpPr>
      <xdr:spPr>
        <a:xfrm flipV="1">
          <a:off x="14782800" y="132600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5" name="フローチャート: 判断 424"/>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6" name="テキスト ボックス 425"/>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79</xdr:row>
      <xdr:rowOff>81280</xdr:rowOff>
    </xdr:to>
    <xdr:cxnSp macro="">
      <xdr:nvCxnSpPr>
        <xdr:cNvPr id="427" name="直線コネクタ 426"/>
        <xdr:cNvCxnSpPr/>
      </xdr:nvCxnSpPr>
      <xdr:spPr>
        <a:xfrm flipV="1">
          <a:off x="13893800" y="134543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8" name="フローチャート: 判断 427"/>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29" name="テキスト ボックス 428"/>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5080</xdr:rowOff>
    </xdr:from>
    <xdr:to>
      <xdr:col>69</xdr:col>
      <xdr:colOff>92075</xdr:colOff>
      <xdr:row>79</xdr:row>
      <xdr:rowOff>81280</xdr:rowOff>
    </xdr:to>
    <xdr:cxnSp macro="">
      <xdr:nvCxnSpPr>
        <xdr:cNvPr id="430" name="直線コネクタ 429"/>
        <xdr:cNvCxnSpPr/>
      </xdr:nvCxnSpPr>
      <xdr:spPr>
        <a:xfrm>
          <a:off x="13004800" y="135496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31" name="フローチャート: 判断 430"/>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58437</xdr:rowOff>
    </xdr:from>
    <xdr:ext cx="762000" cy="259045"/>
    <xdr:sp macro="" textlink="">
      <xdr:nvSpPr>
        <xdr:cNvPr id="432" name="テキスト ボックス 431"/>
        <xdr:cNvSpPr txBox="1"/>
      </xdr:nvSpPr>
      <xdr:spPr>
        <a:xfrm>
          <a:off x="13512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3" name="フローチャート: 判断 432"/>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34" name="テキスト ボックス 433"/>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41911</xdr:rowOff>
    </xdr:from>
    <xdr:to>
      <xdr:col>82</xdr:col>
      <xdr:colOff>158750</xdr:colOff>
      <xdr:row>78</xdr:row>
      <xdr:rowOff>143511</xdr:rowOff>
    </xdr:to>
    <xdr:sp macro="" textlink="">
      <xdr:nvSpPr>
        <xdr:cNvPr id="440" name="楕円 439"/>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13988</xdr:rowOff>
    </xdr:from>
    <xdr:ext cx="762000" cy="259045"/>
    <xdr:sp macro="" textlink="">
      <xdr:nvSpPr>
        <xdr:cNvPr id="441" name="公債費以外該当値テキスト"/>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42" name="楕円 441"/>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43" name="テキスト ボックス 442"/>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44" name="楕円 443"/>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45" name="テキスト ボックス 444"/>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30480</xdr:rowOff>
    </xdr:from>
    <xdr:to>
      <xdr:col>69</xdr:col>
      <xdr:colOff>142875</xdr:colOff>
      <xdr:row>79</xdr:row>
      <xdr:rowOff>132080</xdr:rowOff>
    </xdr:to>
    <xdr:sp macro="" textlink="">
      <xdr:nvSpPr>
        <xdr:cNvPr id="446" name="楕円 445"/>
        <xdr:cNvSpPr/>
      </xdr:nvSpPr>
      <xdr:spPr>
        <a:xfrm>
          <a:off x="13843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116857</xdr:rowOff>
    </xdr:from>
    <xdr:ext cx="762000" cy="259045"/>
    <xdr:sp macro="" textlink="">
      <xdr:nvSpPr>
        <xdr:cNvPr id="447" name="テキスト ボックス 446"/>
        <xdr:cNvSpPr txBox="1"/>
      </xdr:nvSpPr>
      <xdr:spPr>
        <a:xfrm>
          <a:off x="13512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125730</xdr:rowOff>
    </xdr:from>
    <xdr:to>
      <xdr:col>65</xdr:col>
      <xdr:colOff>53975</xdr:colOff>
      <xdr:row>79</xdr:row>
      <xdr:rowOff>55880</xdr:rowOff>
    </xdr:to>
    <xdr:sp macro="" textlink="">
      <xdr:nvSpPr>
        <xdr:cNvPr id="448" name="楕円 447"/>
        <xdr:cNvSpPr/>
      </xdr:nvSpPr>
      <xdr:spPr>
        <a:xfrm>
          <a:off x="12954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40657</xdr:rowOff>
    </xdr:from>
    <xdr:ext cx="762000" cy="259045"/>
    <xdr:sp macro="" textlink="">
      <xdr:nvSpPr>
        <xdr:cNvPr id="449" name="テキスト ボックス 448"/>
        <xdr:cNvSpPr txBox="1"/>
      </xdr:nvSpPr>
      <xdr:spPr>
        <a:xfrm>
          <a:off x="12623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65874</xdr:rowOff>
    </xdr:from>
    <xdr:to>
      <xdr:col>29</xdr:col>
      <xdr:colOff>127000</xdr:colOff>
      <xdr:row>18</xdr:row>
      <xdr:rowOff>75397</xdr:rowOff>
    </xdr:to>
    <xdr:cxnSp macro="">
      <xdr:nvCxnSpPr>
        <xdr:cNvPr id="49" name="直線コネクタ 48"/>
        <xdr:cNvCxnSpPr/>
      </xdr:nvCxnSpPr>
      <xdr:spPr bwMode="auto">
        <a:xfrm flipV="1">
          <a:off x="5003800" y="3199599"/>
          <a:ext cx="647700" cy="9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125678</xdr:rowOff>
    </xdr:from>
    <xdr:ext cx="762000" cy="259045"/>
    <xdr:sp macro="" textlink="">
      <xdr:nvSpPr>
        <xdr:cNvPr id="50" name="人口1人当たり決算額の推移平均値テキスト130"/>
        <xdr:cNvSpPr txBox="1"/>
      </xdr:nvSpPr>
      <xdr:spPr>
        <a:xfrm>
          <a:off x="5740400" y="2916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66316</xdr:rowOff>
    </xdr:from>
    <xdr:to>
      <xdr:col>26</xdr:col>
      <xdr:colOff>50800</xdr:colOff>
      <xdr:row>18</xdr:row>
      <xdr:rowOff>75397</xdr:rowOff>
    </xdr:to>
    <xdr:cxnSp macro="">
      <xdr:nvCxnSpPr>
        <xdr:cNvPr id="52" name="直線コネクタ 51"/>
        <xdr:cNvCxnSpPr/>
      </xdr:nvCxnSpPr>
      <xdr:spPr bwMode="auto">
        <a:xfrm>
          <a:off x="4305300" y="3200041"/>
          <a:ext cx="698500" cy="9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69425</xdr:rowOff>
    </xdr:from>
    <xdr:ext cx="736600" cy="259045"/>
    <xdr:sp macro="" textlink="">
      <xdr:nvSpPr>
        <xdr:cNvPr id="54" name="テキスト ボックス 53"/>
        <xdr:cNvSpPr txBox="1"/>
      </xdr:nvSpPr>
      <xdr:spPr>
        <a:xfrm>
          <a:off x="4622800" y="28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66316</xdr:rowOff>
    </xdr:from>
    <xdr:to>
      <xdr:col>22</xdr:col>
      <xdr:colOff>114300</xdr:colOff>
      <xdr:row>18</xdr:row>
      <xdr:rowOff>98162</xdr:rowOff>
    </xdr:to>
    <xdr:cxnSp macro="">
      <xdr:nvCxnSpPr>
        <xdr:cNvPr id="55" name="直線コネクタ 54"/>
        <xdr:cNvCxnSpPr/>
      </xdr:nvCxnSpPr>
      <xdr:spPr bwMode="auto">
        <a:xfrm flipV="1">
          <a:off x="3606800" y="3200041"/>
          <a:ext cx="698500" cy="31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55606</xdr:rowOff>
    </xdr:from>
    <xdr:ext cx="762000" cy="259045"/>
    <xdr:sp macro="" textlink="">
      <xdr:nvSpPr>
        <xdr:cNvPr id="57" name="テキスト ボックス 56"/>
        <xdr:cNvSpPr txBox="1"/>
      </xdr:nvSpPr>
      <xdr:spPr>
        <a:xfrm>
          <a:off x="3924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98162</xdr:rowOff>
    </xdr:from>
    <xdr:to>
      <xdr:col>18</xdr:col>
      <xdr:colOff>177800</xdr:colOff>
      <xdr:row>18</xdr:row>
      <xdr:rowOff>104485</xdr:rowOff>
    </xdr:to>
    <xdr:cxnSp macro="">
      <xdr:nvCxnSpPr>
        <xdr:cNvPr id="58" name="直線コネクタ 57"/>
        <xdr:cNvCxnSpPr/>
      </xdr:nvCxnSpPr>
      <xdr:spPr bwMode="auto">
        <a:xfrm flipV="1">
          <a:off x="2908300" y="3231887"/>
          <a:ext cx="698500" cy="6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68534</xdr:rowOff>
    </xdr:from>
    <xdr:ext cx="762000" cy="259045"/>
    <xdr:sp macro="" textlink="">
      <xdr:nvSpPr>
        <xdr:cNvPr id="60" name="テキスト ボックス 59"/>
        <xdr:cNvSpPr txBox="1"/>
      </xdr:nvSpPr>
      <xdr:spPr>
        <a:xfrm>
          <a:off x="3225800" y="285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75784</xdr:rowOff>
    </xdr:from>
    <xdr:ext cx="762000" cy="259045"/>
    <xdr:sp macro="" textlink="">
      <xdr:nvSpPr>
        <xdr:cNvPr id="62" name="テキスト ボックス 61"/>
        <xdr:cNvSpPr txBox="1"/>
      </xdr:nvSpPr>
      <xdr:spPr>
        <a:xfrm>
          <a:off x="2527300" y="286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15074</xdr:rowOff>
    </xdr:from>
    <xdr:to>
      <xdr:col>29</xdr:col>
      <xdr:colOff>177800</xdr:colOff>
      <xdr:row>18</xdr:row>
      <xdr:rowOff>116674</xdr:rowOff>
    </xdr:to>
    <xdr:sp macro="" textlink="">
      <xdr:nvSpPr>
        <xdr:cNvPr id="68" name="楕円 67"/>
        <xdr:cNvSpPr/>
      </xdr:nvSpPr>
      <xdr:spPr bwMode="auto">
        <a:xfrm>
          <a:off x="5600700" y="314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95101</xdr:rowOff>
    </xdr:from>
    <xdr:ext cx="762000" cy="259045"/>
    <xdr:sp macro="" textlink="">
      <xdr:nvSpPr>
        <xdr:cNvPr id="69" name="人口1人当たり決算額の推移該当値テキスト130"/>
        <xdr:cNvSpPr txBox="1"/>
      </xdr:nvSpPr>
      <xdr:spPr>
        <a:xfrm>
          <a:off x="5740400" y="305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24597</xdr:rowOff>
    </xdr:from>
    <xdr:to>
      <xdr:col>26</xdr:col>
      <xdr:colOff>101600</xdr:colOff>
      <xdr:row>18</xdr:row>
      <xdr:rowOff>126197</xdr:rowOff>
    </xdr:to>
    <xdr:sp macro="" textlink="">
      <xdr:nvSpPr>
        <xdr:cNvPr id="70" name="楕円 69"/>
        <xdr:cNvSpPr/>
      </xdr:nvSpPr>
      <xdr:spPr bwMode="auto">
        <a:xfrm>
          <a:off x="4953000" y="3158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110974</xdr:rowOff>
    </xdr:from>
    <xdr:ext cx="736600" cy="259045"/>
    <xdr:sp macro="" textlink="">
      <xdr:nvSpPr>
        <xdr:cNvPr id="71" name="テキスト ボックス 70"/>
        <xdr:cNvSpPr txBox="1"/>
      </xdr:nvSpPr>
      <xdr:spPr>
        <a:xfrm>
          <a:off x="4622800" y="324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15516</xdr:rowOff>
    </xdr:from>
    <xdr:to>
      <xdr:col>22</xdr:col>
      <xdr:colOff>165100</xdr:colOff>
      <xdr:row>18</xdr:row>
      <xdr:rowOff>117116</xdr:rowOff>
    </xdr:to>
    <xdr:sp macro="" textlink="">
      <xdr:nvSpPr>
        <xdr:cNvPr id="72" name="楕円 71"/>
        <xdr:cNvSpPr/>
      </xdr:nvSpPr>
      <xdr:spPr bwMode="auto">
        <a:xfrm>
          <a:off x="4254500" y="314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101893</xdr:rowOff>
    </xdr:from>
    <xdr:ext cx="762000" cy="259045"/>
    <xdr:sp macro="" textlink="">
      <xdr:nvSpPr>
        <xdr:cNvPr id="73" name="テキスト ボックス 72"/>
        <xdr:cNvSpPr txBox="1"/>
      </xdr:nvSpPr>
      <xdr:spPr>
        <a:xfrm>
          <a:off x="3924300" y="323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47362</xdr:rowOff>
    </xdr:from>
    <xdr:to>
      <xdr:col>19</xdr:col>
      <xdr:colOff>38100</xdr:colOff>
      <xdr:row>18</xdr:row>
      <xdr:rowOff>148962</xdr:rowOff>
    </xdr:to>
    <xdr:sp macro="" textlink="">
      <xdr:nvSpPr>
        <xdr:cNvPr id="74" name="楕円 73"/>
        <xdr:cNvSpPr/>
      </xdr:nvSpPr>
      <xdr:spPr bwMode="auto">
        <a:xfrm>
          <a:off x="3556000" y="318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133739</xdr:rowOff>
    </xdr:from>
    <xdr:ext cx="762000" cy="259045"/>
    <xdr:sp macro="" textlink="">
      <xdr:nvSpPr>
        <xdr:cNvPr id="75" name="テキスト ボックス 74"/>
        <xdr:cNvSpPr txBox="1"/>
      </xdr:nvSpPr>
      <xdr:spPr>
        <a:xfrm>
          <a:off x="3225800" y="326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53685</xdr:rowOff>
    </xdr:from>
    <xdr:to>
      <xdr:col>15</xdr:col>
      <xdr:colOff>101600</xdr:colOff>
      <xdr:row>18</xdr:row>
      <xdr:rowOff>155285</xdr:rowOff>
    </xdr:to>
    <xdr:sp macro="" textlink="">
      <xdr:nvSpPr>
        <xdr:cNvPr id="76" name="楕円 75"/>
        <xdr:cNvSpPr/>
      </xdr:nvSpPr>
      <xdr:spPr bwMode="auto">
        <a:xfrm>
          <a:off x="2857500" y="318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140062</xdr:rowOff>
    </xdr:from>
    <xdr:ext cx="762000" cy="259045"/>
    <xdr:sp macro="" textlink="">
      <xdr:nvSpPr>
        <xdr:cNvPr id="77" name="テキスト ボックス 76"/>
        <xdr:cNvSpPr txBox="1"/>
      </xdr:nvSpPr>
      <xdr:spPr>
        <a:xfrm>
          <a:off x="2527300" y="327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54614</xdr:rowOff>
    </xdr:from>
    <xdr:to>
      <xdr:col>29</xdr:col>
      <xdr:colOff>127000</xdr:colOff>
      <xdr:row>37</xdr:row>
      <xdr:rowOff>76377</xdr:rowOff>
    </xdr:to>
    <xdr:cxnSp macro="">
      <xdr:nvCxnSpPr>
        <xdr:cNvPr id="107" name="直線コネクタ 106"/>
        <xdr:cNvCxnSpPr/>
      </xdr:nvCxnSpPr>
      <xdr:spPr bwMode="auto">
        <a:xfrm flipV="1">
          <a:off x="5003800" y="7179314"/>
          <a:ext cx="647700" cy="2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322733</xdr:rowOff>
    </xdr:from>
    <xdr:ext cx="762000" cy="259045"/>
    <xdr:sp macro="" textlink="">
      <xdr:nvSpPr>
        <xdr:cNvPr id="108" name="人口1人当たり決算額の推移平均値テキスト445"/>
        <xdr:cNvSpPr txBox="1"/>
      </xdr:nvSpPr>
      <xdr:spPr>
        <a:xfrm>
          <a:off x="5740400" y="6933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72747</xdr:rowOff>
    </xdr:from>
    <xdr:to>
      <xdr:col>26</xdr:col>
      <xdr:colOff>50800</xdr:colOff>
      <xdr:row>37</xdr:row>
      <xdr:rowOff>76377</xdr:rowOff>
    </xdr:to>
    <xdr:cxnSp macro="">
      <xdr:nvCxnSpPr>
        <xdr:cNvPr id="110" name="直線コネクタ 109"/>
        <xdr:cNvCxnSpPr/>
      </xdr:nvCxnSpPr>
      <xdr:spPr bwMode="auto">
        <a:xfrm>
          <a:off x="4305300" y="7197447"/>
          <a:ext cx="698500" cy="3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264913</xdr:rowOff>
    </xdr:from>
    <xdr:ext cx="736600" cy="259045"/>
    <xdr:sp macro="" textlink="">
      <xdr:nvSpPr>
        <xdr:cNvPr id="112" name="テキスト ボックス 111"/>
        <xdr:cNvSpPr txBox="1"/>
      </xdr:nvSpPr>
      <xdr:spPr>
        <a:xfrm>
          <a:off x="4622800" y="6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71748</xdr:rowOff>
    </xdr:from>
    <xdr:to>
      <xdr:col>22</xdr:col>
      <xdr:colOff>114300</xdr:colOff>
      <xdr:row>37</xdr:row>
      <xdr:rowOff>72747</xdr:rowOff>
    </xdr:to>
    <xdr:cxnSp macro="">
      <xdr:nvCxnSpPr>
        <xdr:cNvPr id="113" name="直線コネクタ 112"/>
        <xdr:cNvCxnSpPr/>
      </xdr:nvCxnSpPr>
      <xdr:spPr bwMode="auto">
        <a:xfrm>
          <a:off x="3606800" y="7196448"/>
          <a:ext cx="698500" cy="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273531</xdr:rowOff>
    </xdr:from>
    <xdr:ext cx="762000" cy="259045"/>
    <xdr:sp macro="" textlink="">
      <xdr:nvSpPr>
        <xdr:cNvPr id="115" name="テキスト ボックス 114"/>
        <xdr:cNvSpPr txBox="1"/>
      </xdr:nvSpPr>
      <xdr:spPr>
        <a:xfrm>
          <a:off x="3924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71748</xdr:rowOff>
    </xdr:from>
    <xdr:to>
      <xdr:col>18</xdr:col>
      <xdr:colOff>177800</xdr:colOff>
      <xdr:row>37</xdr:row>
      <xdr:rowOff>73479</xdr:rowOff>
    </xdr:to>
    <xdr:cxnSp macro="">
      <xdr:nvCxnSpPr>
        <xdr:cNvPr id="116" name="直線コネクタ 115"/>
        <xdr:cNvCxnSpPr/>
      </xdr:nvCxnSpPr>
      <xdr:spPr bwMode="auto">
        <a:xfrm flipV="1">
          <a:off x="2908300" y="7196448"/>
          <a:ext cx="698500" cy="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285618</xdr:rowOff>
    </xdr:from>
    <xdr:ext cx="762000" cy="259045"/>
    <xdr:sp macro="" textlink="">
      <xdr:nvSpPr>
        <xdr:cNvPr id="118" name="テキスト ボックス 117"/>
        <xdr:cNvSpPr txBox="1"/>
      </xdr:nvSpPr>
      <xdr:spPr>
        <a:xfrm>
          <a:off x="32258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111376</xdr:rowOff>
    </xdr:from>
    <xdr:ext cx="762000" cy="259045"/>
    <xdr:sp macro="" textlink="">
      <xdr:nvSpPr>
        <xdr:cNvPr id="120" name="テキスト ボックス 119"/>
        <xdr:cNvSpPr txBox="1"/>
      </xdr:nvSpPr>
      <xdr:spPr>
        <a:xfrm>
          <a:off x="25273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3814</xdr:rowOff>
    </xdr:from>
    <xdr:to>
      <xdr:col>29</xdr:col>
      <xdr:colOff>177800</xdr:colOff>
      <xdr:row>37</xdr:row>
      <xdr:rowOff>105414</xdr:rowOff>
    </xdr:to>
    <xdr:sp macro="" textlink="">
      <xdr:nvSpPr>
        <xdr:cNvPr id="126" name="楕円 125"/>
        <xdr:cNvSpPr/>
      </xdr:nvSpPr>
      <xdr:spPr bwMode="auto">
        <a:xfrm>
          <a:off x="5600700" y="7128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147341</xdr:rowOff>
    </xdr:from>
    <xdr:ext cx="762000" cy="259045"/>
    <xdr:sp macro="" textlink="">
      <xdr:nvSpPr>
        <xdr:cNvPr id="127" name="人口1人当たり決算額の推移該当値テキスト445"/>
        <xdr:cNvSpPr txBox="1"/>
      </xdr:nvSpPr>
      <xdr:spPr>
        <a:xfrm>
          <a:off x="5740400" y="710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25577</xdr:rowOff>
    </xdr:from>
    <xdr:to>
      <xdr:col>26</xdr:col>
      <xdr:colOff>101600</xdr:colOff>
      <xdr:row>37</xdr:row>
      <xdr:rowOff>127177</xdr:rowOff>
    </xdr:to>
    <xdr:sp macro="" textlink="">
      <xdr:nvSpPr>
        <xdr:cNvPr id="128" name="楕円 127"/>
        <xdr:cNvSpPr/>
      </xdr:nvSpPr>
      <xdr:spPr bwMode="auto">
        <a:xfrm>
          <a:off x="4953000" y="7150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111954</xdr:rowOff>
    </xdr:from>
    <xdr:ext cx="736600" cy="259045"/>
    <xdr:sp macro="" textlink="">
      <xdr:nvSpPr>
        <xdr:cNvPr id="129" name="テキスト ボックス 128"/>
        <xdr:cNvSpPr txBox="1"/>
      </xdr:nvSpPr>
      <xdr:spPr>
        <a:xfrm>
          <a:off x="4622800" y="7236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21947</xdr:rowOff>
    </xdr:from>
    <xdr:to>
      <xdr:col>22</xdr:col>
      <xdr:colOff>165100</xdr:colOff>
      <xdr:row>37</xdr:row>
      <xdr:rowOff>123547</xdr:rowOff>
    </xdr:to>
    <xdr:sp macro="" textlink="">
      <xdr:nvSpPr>
        <xdr:cNvPr id="130" name="楕円 129"/>
        <xdr:cNvSpPr/>
      </xdr:nvSpPr>
      <xdr:spPr bwMode="auto">
        <a:xfrm>
          <a:off x="4254500" y="714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108324</xdr:rowOff>
    </xdr:from>
    <xdr:ext cx="762000" cy="259045"/>
    <xdr:sp macro="" textlink="">
      <xdr:nvSpPr>
        <xdr:cNvPr id="131" name="テキスト ボックス 130"/>
        <xdr:cNvSpPr txBox="1"/>
      </xdr:nvSpPr>
      <xdr:spPr>
        <a:xfrm>
          <a:off x="3924300" y="723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20948</xdr:rowOff>
    </xdr:from>
    <xdr:to>
      <xdr:col>19</xdr:col>
      <xdr:colOff>38100</xdr:colOff>
      <xdr:row>37</xdr:row>
      <xdr:rowOff>122548</xdr:rowOff>
    </xdr:to>
    <xdr:sp macro="" textlink="">
      <xdr:nvSpPr>
        <xdr:cNvPr id="132" name="楕円 131"/>
        <xdr:cNvSpPr/>
      </xdr:nvSpPr>
      <xdr:spPr bwMode="auto">
        <a:xfrm>
          <a:off x="3556000" y="7145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107325</xdr:rowOff>
    </xdr:from>
    <xdr:ext cx="762000" cy="259045"/>
    <xdr:sp macro="" textlink="">
      <xdr:nvSpPr>
        <xdr:cNvPr id="133" name="テキスト ボックス 132"/>
        <xdr:cNvSpPr txBox="1"/>
      </xdr:nvSpPr>
      <xdr:spPr>
        <a:xfrm>
          <a:off x="3225800" y="723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22679</xdr:rowOff>
    </xdr:from>
    <xdr:to>
      <xdr:col>15</xdr:col>
      <xdr:colOff>101600</xdr:colOff>
      <xdr:row>37</xdr:row>
      <xdr:rowOff>124279</xdr:rowOff>
    </xdr:to>
    <xdr:sp macro="" textlink="">
      <xdr:nvSpPr>
        <xdr:cNvPr id="134" name="楕円 133"/>
        <xdr:cNvSpPr/>
      </xdr:nvSpPr>
      <xdr:spPr bwMode="auto">
        <a:xfrm>
          <a:off x="2857500" y="714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305906</xdr:rowOff>
    </xdr:from>
    <xdr:ext cx="762000" cy="259045"/>
    <xdr:sp macro="" textlink="">
      <xdr:nvSpPr>
        <xdr:cNvPr id="135" name="テキスト ボックス 134"/>
        <xdr:cNvSpPr txBox="1"/>
      </xdr:nvSpPr>
      <xdr:spPr>
        <a:xfrm>
          <a:off x="2527300" y="691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4,027
4,002
80.80
4,712,333
4,483,905
220,539
2,221,314
4,029,151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80433</xdr:rowOff>
    </xdr:from>
    <xdr:to>
      <xdr:col>24</xdr:col>
      <xdr:colOff>63500</xdr:colOff>
      <xdr:row>37</xdr:row>
      <xdr:rowOff>91241</xdr:rowOff>
    </xdr:to>
    <xdr:cxnSp macro="">
      <xdr:nvCxnSpPr>
        <xdr:cNvPr id="60" name="直線コネクタ 59"/>
        <xdr:cNvCxnSpPr/>
      </xdr:nvCxnSpPr>
      <xdr:spPr>
        <a:xfrm flipV="1">
          <a:off x="3797300" y="6424083"/>
          <a:ext cx="838200" cy="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145770</xdr:rowOff>
    </xdr:from>
    <xdr:ext cx="599010" cy="259045"/>
    <xdr:sp macro="" textlink="">
      <xdr:nvSpPr>
        <xdr:cNvPr id="61" name="人件費平均値テキスト"/>
        <xdr:cNvSpPr txBox="1"/>
      </xdr:nvSpPr>
      <xdr:spPr>
        <a:xfrm>
          <a:off x="4686300" y="614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91241</xdr:rowOff>
    </xdr:from>
    <xdr:to>
      <xdr:col>19</xdr:col>
      <xdr:colOff>177800</xdr:colOff>
      <xdr:row>37</xdr:row>
      <xdr:rowOff>91340</xdr:rowOff>
    </xdr:to>
    <xdr:cxnSp macro="">
      <xdr:nvCxnSpPr>
        <xdr:cNvPr id="63" name="直線コネクタ 62"/>
        <xdr:cNvCxnSpPr/>
      </xdr:nvCxnSpPr>
      <xdr:spPr>
        <a:xfrm flipV="1">
          <a:off x="2908300" y="6434891"/>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83625</xdr:rowOff>
    </xdr:from>
    <xdr:ext cx="599010" cy="259045"/>
    <xdr:sp macro="" textlink="">
      <xdr:nvSpPr>
        <xdr:cNvPr id="65" name="テキスト ボックス 64"/>
        <xdr:cNvSpPr txBox="1"/>
      </xdr:nvSpPr>
      <xdr:spPr>
        <a:xfrm>
          <a:off x="3497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91340</xdr:rowOff>
    </xdr:from>
    <xdr:to>
      <xdr:col>15</xdr:col>
      <xdr:colOff>50800</xdr:colOff>
      <xdr:row>37</xdr:row>
      <xdr:rowOff>130680</xdr:rowOff>
    </xdr:to>
    <xdr:cxnSp macro="">
      <xdr:nvCxnSpPr>
        <xdr:cNvPr id="66" name="直線コネクタ 65"/>
        <xdr:cNvCxnSpPr/>
      </xdr:nvCxnSpPr>
      <xdr:spPr>
        <a:xfrm flipV="1">
          <a:off x="2019300" y="6434990"/>
          <a:ext cx="889000" cy="3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74205</xdr:rowOff>
    </xdr:from>
    <xdr:ext cx="599010" cy="259045"/>
    <xdr:sp macro="" textlink="">
      <xdr:nvSpPr>
        <xdr:cNvPr id="68" name="テキスト ボックス 67"/>
        <xdr:cNvSpPr txBox="1"/>
      </xdr:nvSpPr>
      <xdr:spPr>
        <a:xfrm>
          <a:off x="2608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130680</xdr:rowOff>
    </xdr:from>
    <xdr:to>
      <xdr:col>10</xdr:col>
      <xdr:colOff>114300</xdr:colOff>
      <xdr:row>37</xdr:row>
      <xdr:rowOff>134059</xdr:rowOff>
    </xdr:to>
    <xdr:cxnSp macro="">
      <xdr:nvCxnSpPr>
        <xdr:cNvPr id="69" name="直線コネクタ 68"/>
        <xdr:cNvCxnSpPr/>
      </xdr:nvCxnSpPr>
      <xdr:spPr>
        <a:xfrm flipV="1">
          <a:off x="1130300" y="6474330"/>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126628</xdr:rowOff>
    </xdr:from>
    <xdr:ext cx="599010" cy="259045"/>
    <xdr:sp macro="" textlink="">
      <xdr:nvSpPr>
        <xdr:cNvPr id="71" name="テキスト ボックス 70"/>
        <xdr:cNvSpPr txBox="1"/>
      </xdr:nvSpPr>
      <xdr:spPr>
        <a:xfrm>
          <a:off x="1719795" y="612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133627</xdr:rowOff>
    </xdr:from>
    <xdr:ext cx="599010" cy="259045"/>
    <xdr:sp macro="" textlink="">
      <xdr:nvSpPr>
        <xdr:cNvPr id="73" name="テキスト ボックス 72"/>
        <xdr:cNvSpPr txBox="1"/>
      </xdr:nvSpPr>
      <xdr:spPr>
        <a:xfrm>
          <a:off x="830795" y="61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29633</xdr:rowOff>
    </xdr:from>
    <xdr:to>
      <xdr:col>24</xdr:col>
      <xdr:colOff>114300</xdr:colOff>
      <xdr:row>37</xdr:row>
      <xdr:rowOff>131233</xdr:rowOff>
    </xdr:to>
    <xdr:sp macro="" textlink="">
      <xdr:nvSpPr>
        <xdr:cNvPr id="79" name="楕円 78"/>
        <xdr:cNvSpPr/>
      </xdr:nvSpPr>
      <xdr:spPr>
        <a:xfrm>
          <a:off x="4584700" y="63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116010</xdr:rowOff>
    </xdr:from>
    <xdr:ext cx="599010" cy="259045"/>
    <xdr:sp macro="" textlink="">
      <xdr:nvSpPr>
        <xdr:cNvPr id="80" name="人件費該当値テキスト"/>
        <xdr:cNvSpPr txBox="1"/>
      </xdr:nvSpPr>
      <xdr:spPr>
        <a:xfrm>
          <a:off x="4686300" y="62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40441</xdr:rowOff>
    </xdr:from>
    <xdr:to>
      <xdr:col>20</xdr:col>
      <xdr:colOff>38100</xdr:colOff>
      <xdr:row>37</xdr:row>
      <xdr:rowOff>142041</xdr:rowOff>
    </xdr:to>
    <xdr:sp macro="" textlink="">
      <xdr:nvSpPr>
        <xdr:cNvPr id="81" name="楕円 80"/>
        <xdr:cNvSpPr/>
      </xdr:nvSpPr>
      <xdr:spPr>
        <a:xfrm>
          <a:off x="3746500" y="638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133168</xdr:rowOff>
    </xdr:from>
    <xdr:ext cx="599010" cy="259045"/>
    <xdr:sp macro="" textlink="">
      <xdr:nvSpPr>
        <xdr:cNvPr id="82" name="テキスト ボックス 81"/>
        <xdr:cNvSpPr txBox="1"/>
      </xdr:nvSpPr>
      <xdr:spPr>
        <a:xfrm>
          <a:off x="3497795" y="647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40540</xdr:rowOff>
    </xdr:from>
    <xdr:to>
      <xdr:col>15</xdr:col>
      <xdr:colOff>101600</xdr:colOff>
      <xdr:row>37</xdr:row>
      <xdr:rowOff>142140</xdr:rowOff>
    </xdr:to>
    <xdr:sp macro="" textlink="">
      <xdr:nvSpPr>
        <xdr:cNvPr id="83" name="楕円 82"/>
        <xdr:cNvSpPr/>
      </xdr:nvSpPr>
      <xdr:spPr>
        <a:xfrm>
          <a:off x="2857500" y="63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133266</xdr:rowOff>
    </xdr:from>
    <xdr:ext cx="599010" cy="259045"/>
    <xdr:sp macro="" textlink="">
      <xdr:nvSpPr>
        <xdr:cNvPr id="84" name="テキスト ボックス 83"/>
        <xdr:cNvSpPr txBox="1"/>
      </xdr:nvSpPr>
      <xdr:spPr>
        <a:xfrm>
          <a:off x="2608795" y="647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79880</xdr:rowOff>
    </xdr:from>
    <xdr:to>
      <xdr:col>10</xdr:col>
      <xdr:colOff>165100</xdr:colOff>
      <xdr:row>38</xdr:row>
      <xdr:rowOff>10030</xdr:rowOff>
    </xdr:to>
    <xdr:sp macro="" textlink="">
      <xdr:nvSpPr>
        <xdr:cNvPr id="85" name="楕円 84"/>
        <xdr:cNvSpPr/>
      </xdr:nvSpPr>
      <xdr:spPr>
        <a:xfrm>
          <a:off x="1968500" y="642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1157</xdr:rowOff>
    </xdr:from>
    <xdr:ext cx="599010" cy="259045"/>
    <xdr:sp macro="" textlink="">
      <xdr:nvSpPr>
        <xdr:cNvPr id="86" name="テキスト ボックス 85"/>
        <xdr:cNvSpPr txBox="1"/>
      </xdr:nvSpPr>
      <xdr:spPr>
        <a:xfrm>
          <a:off x="1719795" y="651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83259</xdr:rowOff>
    </xdr:from>
    <xdr:to>
      <xdr:col>6</xdr:col>
      <xdr:colOff>38100</xdr:colOff>
      <xdr:row>38</xdr:row>
      <xdr:rowOff>13409</xdr:rowOff>
    </xdr:to>
    <xdr:sp macro="" textlink="">
      <xdr:nvSpPr>
        <xdr:cNvPr id="87" name="楕円 86"/>
        <xdr:cNvSpPr/>
      </xdr:nvSpPr>
      <xdr:spPr>
        <a:xfrm>
          <a:off x="1079500" y="64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4536</xdr:rowOff>
    </xdr:from>
    <xdr:ext cx="599010" cy="259045"/>
    <xdr:sp macro="" textlink="">
      <xdr:nvSpPr>
        <xdr:cNvPr id="88" name="テキスト ボックス 87"/>
        <xdr:cNvSpPr txBox="1"/>
      </xdr:nvSpPr>
      <xdr:spPr>
        <a:xfrm>
          <a:off x="830795" y="651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154321</xdr:rowOff>
    </xdr:from>
    <xdr:to>
      <xdr:col>24</xdr:col>
      <xdr:colOff>63500</xdr:colOff>
      <xdr:row>58</xdr:row>
      <xdr:rowOff>29647</xdr:rowOff>
    </xdr:to>
    <xdr:cxnSp macro="">
      <xdr:nvCxnSpPr>
        <xdr:cNvPr id="119" name="直線コネクタ 118"/>
        <xdr:cNvCxnSpPr/>
      </xdr:nvCxnSpPr>
      <xdr:spPr>
        <a:xfrm flipV="1">
          <a:off x="3797300" y="9926971"/>
          <a:ext cx="838200" cy="4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39368</xdr:rowOff>
    </xdr:from>
    <xdr:ext cx="599010" cy="259045"/>
    <xdr:sp macro="" textlink="">
      <xdr:nvSpPr>
        <xdr:cNvPr id="120" name="物件費平均値テキスト"/>
        <xdr:cNvSpPr txBox="1"/>
      </xdr:nvSpPr>
      <xdr:spPr>
        <a:xfrm>
          <a:off x="4686300" y="9640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29647</xdr:rowOff>
    </xdr:from>
    <xdr:to>
      <xdr:col>19</xdr:col>
      <xdr:colOff>177800</xdr:colOff>
      <xdr:row>58</xdr:row>
      <xdr:rowOff>92350</xdr:rowOff>
    </xdr:to>
    <xdr:cxnSp macro="">
      <xdr:nvCxnSpPr>
        <xdr:cNvPr id="122" name="直線コネクタ 121"/>
        <xdr:cNvCxnSpPr/>
      </xdr:nvCxnSpPr>
      <xdr:spPr>
        <a:xfrm flipV="1">
          <a:off x="2908300" y="9973747"/>
          <a:ext cx="889000" cy="6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148913</xdr:rowOff>
    </xdr:from>
    <xdr:ext cx="599010" cy="259045"/>
    <xdr:sp macro="" textlink="">
      <xdr:nvSpPr>
        <xdr:cNvPr id="124" name="テキスト ボックス 123"/>
        <xdr:cNvSpPr txBox="1"/>
      </xdr:nvSpPr>
      <xdr:spPr>
        <a:xfrm>
          <a:off x="3497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62255</xdr:rowOff>
    </xdr:from>
    <xdr:to>
      <xdr:col>15</xdr:col>
      <xdr:colOff>50800</xdr:colOff>
      <xdr:row>58</xdr:row>
      <xdr:rowOff>92350</xdr:rowOff>
    </xdr:to>
    <xdr:cxnSp macro="">
      <xdr:nvCxnSpPr>
        <xdr:cNvPr id="125" name="直線コネクタ 124"/>
        <xdr:cNvCxnSpPr/>
      </xdr:nvCxnSpPr>
      <xdr:spPr>
        <a:xfrm>
          <a:off x="2019300" y="10006355"/>
          <a:ext cx="8890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6718</xdr:rowOff>
    </xdr:from>
    <xdr:ext cx="599010" cy="259045"/>
    <xdr:sp macro="" textlink="">
      <xdr:nvSpPr>
        <xdr:cNvPr id="127" name="テキスト ボックス 126"/>
        <xdr:cNvSpPr txBox="1"/>
      </xdr:nvSpPr>
      <xdr:spPr>
        <a:xfrm>
          <a:off x="2608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62255</xdr:rowOff>
    </xdr:from>
    <xdr:to>
      <xdr:col>10</xdr:col>
      <xdr:colOff>114300</xdr:colOff>
      <xdr:row>58</xdr:row>
      <xdr:rowOff>84085</xdr:rowOff>
    </xdr:to>
    <xdr:cxnSp macro="">
      <xdr:nvCxnSpPr>
        <xdr:cNvPr id="128" name="直線コネクタ 127"/>
        <xdr:cNvCxnSpPr/>
      </xdr:nvCxnSpPr>
      <xdr:spPr>
        <a:xfrm flipV="1">
          <a:off x="1130300" y="10006355"/>
          <a:ext cx="889000" cy="2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29260</xdr:rowOff>
    </xdr:from>
    <xdr:ext cx="599010" cy="259045"/>
    <xdr:sp macro="" textlink="">
      <xdr:nvSpPr>
        <xdr:cNvPr id="130" name="テキスト ボックス 129"/>
        <xdr:cNvSpPr txBox="1"/>
      </xdr:nvSpPr>
      <xdr:spPr>
        <a:xfrm>
          <a:off x="1719795" y="96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26634</xdr:rowOff>
    </xdr:from>
    <xdr:ext cx="599010" cy="259045"/>
    <xdr:sp macro="" textlink="">
      <xdr:nvSpPr>
        <xdr:cNvPr id="132" name="テキスト ボックス 131"/>
        <xdr:cNvSpPr txBox="1"/>
      </xdr:nvSpPr>
      <xdr:spPr>
        <a:xfrm>
          <a:off x="830795" y="9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103521</xdr:rowOff>
    </xdr:from>
    <xdr:to>
      <xdr:col>24</xdr:col>
      <xdr:colOff>114300</xdr:colOff>
      <xdr:row>58</xdr:row>
      <xdr:rowOff>33671</xdr:rowOff>
    </xdr:to>
    <xdr:sp macro="" textlink="">
      <xdr:nvSpPr>
        <xdr:cNvPr id="138" name="楕円 137"/>
        <xdr:cNvSpPr/>
      </xdr:nvSpPr>
      <xdr:spPr>
        <a:xfrm>
          <a:off x="4584700" y="987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18448</xdr:rowOff>
    </xdr:from>
    <xdr:ext cx="599010" cy="259045"/>
    <xdr:sp macro="" textlink="">
      <xdr:nvSpPr>
        <xdr:cNvPr id="139" name="物件費該当値テキスト"/>
        <xdr:cNvSpPr txBox="1"/>
      </xdr:nvSpPr>
      <xdr:spPr>
        <a:xfrm>
          <a:off x="4686300" y="979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150297</xdr:rowOff>
    </xdr:from>
    <xdr:to>
      <xdr:col>20</xdr:col>
      <xdr:colOff>38100</xdr:colOff>
      <xdr:row>58</xdr:row>
      <xdr:rowOff>80447</xdr:rowOff>
    </xdr:to>
    <xdr:sp macro="" textlink="">
      <xdr:nvSpPr>
        <xdr:cNvPr id="140" name="楕円 139"/>
        <xdr:cNvSpPr/>
      </xdr:nvSpPr>
      <xdr:spPr>
        <a:xfrm>
          <a:off x="3746500" y="99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71574</xdr:rowOff>
    </xdr:from>
    <xdr:ext cx="599010" cy="259045"/>
    <xdr:sp macro="" textlink="">
      <xdr:nvSpPr>
        <xdr:cNvPr id="141" name="テキスト ボックス 140"/>
        <xdr:cNvSpPr txBox="1"/>
      </xdr:nvSpPr>
      <xdr:spPr>
        <a:xfrm>
          <a:off x="3497795" y="1001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41550</xdr:rowOff>
    </xdr:from>
    <xdr:to>
      <xdr:col>15</xdr:col>
      <xdr:colOff>101600</xdr:colOff>
      <xdr:row>58</xdr:row>
      <xdr:rowOff>143150</xdr:rowOff>
    </xdr:to>
    <xdr:sp macro="" textlink="">
      <xdr:nvSpPr>
        <xdr:cNvPr id="142" name="楕円 141"/>
        <xdr:cNvSpPr/>
      </xdr:nvSpPr>
      <xdr:spPr>
        <a:xfrm>
          <a:off x="2857500" y="99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134277</xdr:rowOff>
    </xdr:from>
    <xdr:ext cx="599010" cy="259045"/>
    <xdr:sp macro="" textlink="">
      <xdr:nvSpPr>
        <xdr:cNvPr id="143" name="テキスト ボックス 142"/>
        <xdr:cNvSpPr txBox="1"/>
      </xdr:nvSpPr>
      <xdr:spPr>
        <a:xfrm>
          <a:off x="2608795" y="1007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11455</xdr:rowOff>
    </xdr:from>
    <xdr:to>
      <xdr:col>10</xdr:col>
      <xdr:colOff>165100</xdr:colOff>
      <xdr:row>58</xdr:row>
      <xdr:rowOff>113055</xdr:rowOff>
    </xdr:to>
    <xdr:sp macro="" textlink="">
      <xdr:nvSpPr>
        <xdr:cNvPr id="144" name="楕円 143"/>
        <xdr:cNvSpPr/>
      </xdr:nvSpPr>
      <xdr:spPr>
        <a:xfrm>
          <a:off x="1968500" y="99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104182</xdr:rowOff>
    </xdr:from>
    <xdr:ext cx="599010" cy="259045"/>
    <xdr:sp macro="" textlink="">
      <xdr:nvSpPr>
        <xdr:cNvPr id="145" name="テキスト ボックス 144"/>
        <xdr:cNvSpPr txBox="1"/>
      </xdr:nvSpPr>
      <xdr:spPr>
        <a:xfrm>
          <a:off x="1719795" y="1004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33285</xdr:rowOff>
    </xdr:from>
    <xdr:to>
      <xdr:col>6</xdr:col>
      <xdr:colOff>38100</xdr:colOff>
      <xdr:row>58</xdr:row>
      <xdr:rowOff>134885</xdr:rowOff>
    </xdr:to>
    <xdr:sp macro="" textlink="">
      <xdr:nvSpPr>
        <xdr:cNvPr id="146" name="楕円 145"/>
        <xdr:cNvSpPr/>
      </xdr:nvSpPr>
      <xdr:spPr>
        <a:xfrm>
          <a:off x="1079500" y="99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126012</xdr:rowOff>
    </xdr:from>
    <xdr:ext cx="599010" cy="259045"/>
    <xdr:sp macro="" textlink="">
      <xdr:nvSpPr>
        <xdr:cNvPr id="147" name="テキスト ボックス 146"/>
        <xdr:cNvSpPr txBox="1"/>
      </xdr:nvSpPr>
      <xdr:spPr>
        <a:xfrm>
          <a:off x="830795" y="1007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57238</xdr:rowOff>
    </xdr:from>
    <xdr:to>
      <xdr:col>24</xdr:col>
      <xdr:colOff>63500</xdr:colOff>
      <xdr:row>78</xdr:row>
      <xdr:rowOff>66878</xdr:rowOff>
    </xdr:to>
    <xdr:cxnSp macro="">
      <xdr:nvCxnSpPr>
        <xdr:cNvPr id="176" name="直線コネクタ 175"/>
        <xdr:cNvCxnSpPr/>
      </xdr:nvCxnSpPr>
      <xdr:spPr>
        <a:xfrm>
          <a:off x="3797300" y="13430338"/>
          <a:ext cx="8382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29139</xdr:rowOff>
    </xdr:from>
    <xdr:ext cx="534377" cy="259045"/>
    <xdr:sp macro="" textlink="">
      <xdr:nvSpPr>
        <xdr:cNvPr id="177" name="維持補修費平均値テキスト"/>
        <xdr:cNvSpPr txBox="1"/>
      </xdr:nvSpPr>
      <xdr:spPr>
        <a:xfrm>
          <a:off x="4686300" y="1305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57238</xdr:rowOff>
    </xdr:from>
    <xdr:to>
      <xdr:col>19</xdr:col>
      <xdr:colOff>177800</xdr:colOff>
      <xdr:row>78</xdr:row>
      <xdr:rowOff>82486</xdr:rowOff>
    </xdr:to>
    <xdr:cxnSp macro="">
      <xdr:nvCxnSpPr>
        <xdr:cNvPr id="179" name="直線コネクタ 178"/>
        <xdr:cNvCxnSpPr/>
      </xdr:nvCxnSpPr>
      <xdr:spPr>
        <a:xfrm flipV="1">
          <a:off x="2908300" y="13430338"/>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xdr:cNvSpPr txBox="1"/>
      </xdr:nvSpPr>
      <xdr:spPr>
        <a:xfrm>
          <a:off x="3530111"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165012</xdr:rowOff>
    </xdr:from>
    <xdr:to>
      <xdr:col>15</xdr:col>
      <xdr:colOff>50800</xdr:colOff>
      <xdr:row>78</xdr:row>
      <xdr:rowOff>82486</xdr:rowOff>
    </xdr:to>
    <xdr:cxnSp macro="">
      <xdr:nvCxnSpPr>
        <xdr:cNvPr id="182" name="直線コネクタ 181"/>
        <xdr:cNvCxnSpPr/>
      </xdr:nvCxnSpPr>
      <xdr:spPr>
        <a:xfrm>
          <a:off x="2019300" y="13366662"/>
          <a:ext cx="889000" cy="8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108449</xdr:rowOff>
    </xdr:from>
    <xdr:ext cx="534377" cy="259045"/>
    <xdr:sp macro="" textlink="">
      <xdr:nvSpPr>
        <xdr:cNvPr id="184" name="テキスト ボックス 183"/>
        <xdr:cNvSpPr txBox="1"/>
      </xdr:nvSpPr>
      <xdr:spPr>
        <a:xfrm>
          <a:off x="2641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165012</xdr:rowOff>
    </xdr:from>
    <xdr:to>
      <xdr:col>10</xdr:col>
      <xdr:colOff>114300</xdr:colOff>
      <xdr:row>78</xdr:row>
      <xdr:rowOff>74143</xdr:rowOff>
    </xdr:to>
    <xdr:cxnSp macro="">
      <xdr:nvCxnSpPr>
        <xdr:cNvPr id="185" name="直線コネクタ 184"/>
        <xdr:cNvCxnSpPr/>
      </xdr:nvCxnSpPr>
      <xdr:spPr>
        <a:xfrm flipV="1">
          <a:off x="1130300" y="13366662"/>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43794</xdr:rowOff>
    </xdr:from>
    <xdr:ext cx="534377" cy="259045"/>
    <xdr:sp macro="" textlink="">
      <xdr:nvSpPr>
        <xdr:cNvPr id="187" name="テキスト ボックス 186"/>
        <xdr:cNvSpPr txBox="1"/>
      </xdr:nvSpPr>
      <xdr:spPr>
        <a:xfrm>
          <a:off x="1752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18826</xdr:rowOff>
    </xdr:from>
    <xdr:ext cx="534377" cy="259045"/>
    <xdr:sp macro="" textlink="">
      <xdr:nvSpPr>
        <xdr:cNvPr id="189" name="テキスト ボックス 188"/>
        <xdr:cNvSpPr txBox="1"/>
      </xdr:nvSpPr>
      <xdr:spPr>
        <a:xfrm>
          <a:off x="863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16078</xdr:rowOff>
    </xdr:from>
    <xdr:to>
      <xdr:col>24</xdr:col>
      <xdr:colOff>114300</xdr:colOff>
      <xdr:row>78</xdr:row>
      <xdr:rowOff>117678</xdr:rowOff>
    </xdr:to>
    <xdr:sp macro="" textlink="">
      <xdr:nvSpPr>
        <xdr:cNvPr id="195" name="楕円 194"/>
        <xdr:cNvSpPr/>
      </xdr:nvSpPr>
      <xdr:spPr>
        <a:xfrm>
          <a:off x="4584700" y="133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165955</xdr:rowOff>
    </xdr:from>
    <xdr:ext cx="534377" cy="259045"/>
    <xdr:sp macro="" textlink="">
      <xdr:nvSpPr>
        <xdr:cNvPr id="196" name="維持補修費該当値テキスト"/>
        <xdr:cNvSpPr txBox="1"/>
      </xdr:nvSpPr>
      <xdr:spPr>
        <a:xfrm>
          <a:off x="4686300" y="1336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6438</xdr:rowOff>
    </xdr:from>
    <xdr:to>
      <xdr:col>20</xdr:col>
      <xdr:colOff>38100</xdr:colOff>
      <xdr:row>78</xdr:row>
      <xdr:rowOff>108038</xdr:rowOff>
    </xdr:to>
    <xdr:sp macro="" textlink="">
      <xdr:nvSpPr>
        <xdr:cNvPr id="197" name="楕円 196"/>
        <xdr:cNvSpPr/>
      </xdr:nvSpPr>
      <xdr:spPr>
        <a:xfrm>
          <a:off x="3746500" y="133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99165</xdr:rowOff>
    </xdr:from>
    <xdr:ext cx="534377" cy="259045"/>
    <xdr:sp macro="" textlink="">
      <xdr:nvSpPr>
        <xdr:cNvPr id="198" name="テキスト ボックス 197"/>
        <xdr:cNvSpPr txBox="1"/>
      </xdr:nvSpPr>
      <xdr:spPr>
        <a:xfrm>
          <a:off x="3530111" y="1347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31686</xdr:rowOff>
    </xdr:from>
    <xdr:to>
      <xdr:col>15</xdr:col>
      <xdr:colOff>101600</xdr:colOff>
      <xdr:row>78</xdr:row>
      <xdr:rowOff>133286</xdr:rowOff>
    </xdr:to>
    <xdr:sp macro="" textlink="">
      <xdr:nvSpPr>
        <xdr:cNvPr id="199" name="楕円 198"/>
        <xdr:cNvSpPr/>
      </xdr:nvSpPr>
      <xdr:spPr>
        <a:xfrm>
          <a:off x="2857500" y="134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124413</xdr:rowOff>
    </xdr:from>
    <xdr:ext cx="534377" cy="259045"/>
    <xdr:sp macro="" textlink="">
      <xdr:nvSpPr>
        <xdr:cNvPr id="200" name="テキスト ボックス 199"/>
        <xdr:cNvSpPr txBox="1"/>
      </xdr:nvSpPr>
      <xdr:spPr>
        <a:xfrm>
          <a:off x="2641111" y="1349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114212</xdr:rowOff>
    </xdr:from>
    <xdr:to>
      <xdr:col>10</xdr:col>
      <xdr:colOff>165100</xdr:colOff>
      <xdr:row>78</xdr:row>
      <xdr:rowOff>44362</xdr:rowOff>
    </xdr:to>
    <xdr:sp macro="" textlink="">
      <xdr:nvSpPr>
        <xdr:cNvPr id="201" name="楕円 200"/>
        <xdr:cNvSpPr/>
      </xdr:nvSpPr>
      <xdr:spPr>
        <a:xfrm>
          <a:off x="1968500" y="1331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35489</xdr:rowOff>
    </xdr:from>
    <xdr:ext cx="534377" cy="259045"/>
    <xdr:sp macro="" textlink="">
      <xdr:nvSpPr>
        <xdr:cNvPr id="202" name="テキスト ボックス 201"/>
        <xdr:cNvSpPr txBox="1"/>
      </xdr:nvSpPr>
      <xdr:spPr>
        <a:xfrm>
          <a:off x="1752111" y="134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23343</xdr:rowOff>
    </xdr:from>
    <xdr:to>
      <xdr:col>6</xdr:col>
      <xdr:colOff>38100</xdr:colOff>
      <xdr:row>78</xdr:row>
      <xdr:rowOff>124943</xdr:rowOff>
    </xdr:to>
    <xdr:sp macro="" textlink="">
      <xdr:nvSpPr>
        <xdr:cNvPr id="203" name="楕円 202"/>
        <xdr:cNvSpPr/>
      </xdr:nvSpPr>
      <xdr:spPr>
        <a:xfrm>
          <a:off x="1079500" y="133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116070</xdr:rowOff>
    </xdr:from>
    <xdr:ext cx="534377" cy="259045"/>
    <xdr:sp macro="" textlink="">
      <xdr:nvSpPr>
        <xdr:cNvPr id="204" name="テキスト ボックス 203"/>
        <xdr:cNvSpPr txBox="1"/>
      </xdr:nvSpPr>
      <xdr:spPr>
        <a:xfrm>
          <a:off x="863111" y="134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19979</xdr:rowOff>
    </xdr:from>
    <xdr:to>
      <xdr:col>24</xdr:col>
      <xdr:colOff>63500</xdr:colOff>
      <xdr:row>92</xdr:row>
      <xdr:rowOff>157944</xdr:rowOff>
    </xdr:to>
    <xdr:cxnSp macro="">
      <xdr:nvCxnSpPr>
        <xdr:cNvPr id="236" name="直線コネクタ 235"/>
        <xdr:cNvCxnSpPr/>
      </xdr:nvCxnSpPr>
      <xdr:spPr>
        <a:xfrm>
          <a:off x="3797300" y="15793379"/>
          <a:ext cx="838200" cy="13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5508</xdr:rowOff>
    </xdr:from>
    <xdr:ext cx="534377" cy="259045"/>
    <xdr:sp macro="" textlink="">
      <xdr:nvSpPr>
        <xdr:cNvPr id="237" name="扶助費平均値テキスト"/>
        <xdr:cNvSpPr txBox="1"/>
      </xdr:nvSpPr>
      <xdr:spPr>
        <a:xfrm>
          <a:off x="4686300" y="16464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19979</xdr:rowOff>
    </xdr:from>
    <xdr:to>
      <xdr:col>19</xdr:col>
      <xdr:colOff>177800</xdr:colOff>
      <xdr:row>93</xdr:row>
      <xdr:rowOff>25367</xdr:rowOff>
    </xdr:to>
    <xdr:cxnSp macro="">
      <xdr:nvCxnSpPr>
        <xdr:cNvPr id="239" name="直線コネクタ 238"/>
        <xdr:cNvCxnSpPr/>
      </xdr:nvCxnSpPr>
      <xdr:spPr>
        <a:xfrm flipV="1">
          <a:off x="2908300" y="15793379"/>
          <a:ext cx="889000" cy="17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27942</xdr:rowOff>
    </xdr:from>
    <xdr:ext cx="534377" cy="259045"/>
    <xdr:sp macro="" textlink="">
      <xdr:nvSpPr>
        <xdr:cNvPr id="241" name="テキスト ボックス 240"/>
        <xdr:cNvSpPr txBox="1"/>
      </xdr:nvSpPr>
      <xdr:spPr>
        <a:xfrm>
          <a:off x="3530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25367</xdr:rowOff>
    </xdr:from>
    <xdr:to>
      <xdr:col>15</xdr:col>
      <xdr:colOff>50800</xdr:colOff>
      <xdr:row>93</xdr:row>
      <xdr:rowOff>59048</xdr:rowOff>
    </xdr:to>
    <xdr:cxnSp macro="">
      <xdr:nvCxnSpPr>
        <xdr:cNvPr id="242" name="直線コネクタ 241"/>
        <xdr:cNvCxnSpPr/>
      </xdr:nvCxnSpPr>
      <xdr:spPr>
        <a:xfrm flipV="1">
          <a:off x="2019300" y="15970217"/>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74240</xdr:rowOff>
    </xdr:from>
    <xdr:ext cx="534377" cy="259045"/>
    <xdr:sp macro="" textlink="">
      <xdr:nvSpPr>
        <xdr:cNvPr id="244" name="テキスト ボックス 243"/>
        <xdr:cNvSpPr txBox="1"/>
      </xdr:nvSpPr>
      <xdr:spPr>
        <a:xfrm>
          <a:off x="2641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59048</xdr:rowOff>
    </xdr:from>
    <xdr:to>
      <xdr:col>10</xdr:col>
      <xdr:colOff>114300</xdr:colOff>
      <xdr:row>93</xdr:row>
      <xdr:rowOff>160306</xdr:rowOff>
    </xdr:to>
    <xdr:cxnSp macro="">
      <xdr:nvCxnSpPr>
        <xdr:cNvPr id="245" name="直線コネクタ 244"/>
        <xdr:cNvCxnSpPr/>
      </xdr:nvCxnSpPr>
      <xdr:spPr>
        <a:xfrm flipV="1">
          <a:off x="1130300" y="16003898"/>
          <a:ext cx="889000" cy="10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76961</xdr:rowOff>
    </xdr:from>
    <xdr:ext cx="534377" cy="259045"/>
    <xdr:sp macro="" textlink="">
      <xdr:nvSpPr>
        <xdr:cNvPr id="247" name="テキスト ボックス 246"/>
        <xdr:cNvSpPr txBox="1"/>
      </xdr:nvSpPr>
      <xdr:spPr>
        <a:xfrm>
          <a:off x="1752111" y="167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137572</xdr:rowOff>
    </xdr:from>
    <xdr:ext cx="534377" cy="259045"/>
    <xdr:sp macro="" textlink="">
      <xdr:nvSpPr>
        <xdr:cNvPr id="249" name="テキスト ボックス 248"/>
        <xdr:cNvSpPr txBox="1"/>
      </xdr:nvSpPr>
      <xdr:spPr>
        <a:xfrm>
          <a:off x="863111" y="167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107144</xdr:rowOff>
    </xdr:from>
    <xdr:to>
      <xdr:col>24</xdr:col>
      <xdr:colOff>114300</xdr:colOff>
      <xdr:row>93</xdr:row>
      <xdr:rowOff>37294</xdr:rowOff>
    </xdr:to>
    <xdr:sp macro="" textlink="">
      <xdr:nvSpPr>
        <xdr:cNvPr id="255" name="楕円 254"/>
        <xdr:cNvSpPr/>
      </xdr:nvSpPr>
      <xdr:spPr>
        <a:xfrm>
          <a:off x="4584700" y="1588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130021</xdr:rowOff>
    </xdr:from>
    <xdr:ext cx="599010" cy="259045"/>
    <xdr:sp macro="" textlink="">
      <xdr:nvSpPr>
        <xdr:cNvPr id="256" name="扶助費該当値テキスト"/>
        <xdr:cNvSpPr txBox="1"/>
      </xdr:nvSpPr>
      <xdr:spPr>
        <a:xfrm>
          <a:off x="4686300" y="1573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140629</xdr:rowOff>
    </xdr:from>
    <xdr:to>
      <xdr:col>20</xdr:col>
      <xdr:colOff>38100</xdr:colOff>
      <xdr:row>92</xdr:row>
      <xdr:rowOff>70779</xdr:rowOff>
    </xdr:to>
    <xdr:sp macro="" textlink="">
      <xdr:nvSpPr>
        <xdr:cNvPr id="257" name="楕円 256"/>
        <xdr:cNvSpPr/>
      </xdr:nvSpPr>
      <xdr:spPr>
        <a:xfrm>
          <a:off x="3746500" y="1574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87306</xdr:rowOff>
    </xdr:from>
    <xdr:ext cx="599010" cy="259045"/>
    <xdr:sp macro="" textlink="">
      <xdr:nvSpPr>
        <xdr:cNvPr id="258" name="テキスト ボックス 257"/>
        <xdr:cNvSpPr txBox="1"/>
      </xdr:nvSpPr>
      <xdr:spPr>
        <a:xfrm>
          <a:off x="3497795" y="155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146017</xdr:rowOff>
    </xdr:from>
    <xdr:to>
      <xdr:col>15</xdr:col>
      <xdr:colOff>101600</xdr:colOff>
      <xdr:row>93</xdr:row>
      <xdr:rowOff>76167</xdr:rowOff>
    </xdr:to>
    <xdr:sp macro="" textlink="">
      <xdr:nvSpPr>
        <xdr:cNvPr id="259" name="楕円 258"/>
        <xdr:cNvSpPr/>
      </xdr:nvSpPr>
      <xdr:spPr>
        <a:xfrm>
          <a:off x="2857500" y="159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92694</xdr:rowOff>
    </xdr:from>
    <xdr:ext cx="599010" cy="259045"/>
    <xdr:sp macro="" textlink="">
      <xdr:nvSpPr>
        <xdr:cNvPr id="260" name="テキスト ボックス 259"/>
        <xdr:cNvSpPr txBox="1"/>
      </xdr:nvSpPr>
      <xdr:spPr>
        <a:xfrm>
          <a:off x="2608795" y="1569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8248</xdr:rowOff>
    </xdr:from>
    <xdr:to>
      <xdr:col>10</xdr:col>
      <xdr:colOff>165100</xdr:colOff>
      <xdr:row>93</xdr:row>
      <xdr:rowOff>109848</xdr:rowOff>
    </xdr:to>
    <xdr:sp macro="" textlink="">
      <xdr:nvSpPr>
        <xdr:cNvPr id="261" name="楕円 260"/>
        <xdr:cNvSpPr/>
      </xdr:nvSpPr>
      <xdr:spPr>
        <a:xfrm>
          <a:off x="1968500" y="159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126375</xdr:rowOff>
    </xdr:from>
    <xdr:ext cx="599010" cy="259045"/>
    <xdr:sp macro="" textlink="">
      <xdr:nvSpPr>
        <xdr:cNvPr id="262" name="テキスト ボックス 261"/>
        <xdr:cNvSpPr txBox="1"/>
      </xdr:nvSpPr>
      <xdr:spPr>
        <a:xfrm>
          <a:off x="1719795" y="1572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109506</xdr:rowOff>
    </xdr:from>
    <xdr:to>
      <xdr:col>6</xdr:col>
      <xdr:colOff>38100</xdr:colOff>
      <xdr:row>94</xdr:row>
      <xdr:rowOff>39656</xdr:rowOff>
    </xdr:to>
    <xdr:sp macro="" textlink="">
      <xdr:nvSpPr>
        <xdr:cNvPr id="263" name="楕円 262"/>
        <xdr:cNvSpPr/>
      </xdr:nvSpPr>
      <xdr:spPr>
        <a:xfrm>
          <a:off x="1079500" y="160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56183</xdr:rowOff>
    </xdr:from>
    <xdr:ext cx="599010" cy="259045"/>
    <xdr:sp macro="" textlink="">
      <xdr:nvSpPr>
        <xdr:cNvPr id="264" name="テキスト ボックス 263"/>
        <xdr:cNvSpPr txBox="1"/>
      </xdr:nvSpPr>
      <xdr:spPr>
        <a:xfrm>
          <a:off x="830795" y="1582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63478</xdr:rowOff>
    </xdr:from>
    <xdr:to>
      <xdr:col>55</xdr:col>
      <xdr:colOff>0</xdr:colOff>
      <xdr:row>38</xdr:row>
      <xdr:rowOff>119231</xdr:rowOff>
    </xdr:to>
    <xdr:cxnSp macro="">
      <xdr:nvCxnSpPr>
        <xdr:cNvPr id="295" name="直線コネクタ 294"/>
        <xdr:cNvCxnSpPr/>
      </xdr:nvCxnSpPr>
      <xdr:spPr>
        <a:xfrm flipV="1">
          <a:off x="9639300" y="6578578"/>
          <a:ext cx="8382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34348</xdr:rowOff>
    </xdr:from>
    <xdr:ext cx="599010" cy="259045"/>
    <xdr:sp macro="" textlink="">
      <xdr:nvSpPr>
        <xdr:cNvPr id="296" name="補助費等平均値テキスト"/>
        <xdr:cNvSpPr txBox="1"/>
      </xdr:nvSpPr>
      <xdr:spPr>
        <a:xfrm>
          <a:off x="10528300" y="637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165481</xdr:rowOff>
    </xdr:from>
    <xdr:to>
      <xdr:col>50</xdr:col>
      <xdr:colOff>114300</xdr:colOff>
      <xdr:row>38</xdr:row>
      <xdr:rowOff>119231</xdr:rowOff>
    </xdr:to>
    <xdr:cxnSp macro="">
      <xdr:nvCxnSpPr>
        <xdr:cNvPr id="298" name="直線コネクタ 297"/>
        <xdr:cNvCxnSpPr/>
      </xdr:nvCxnSpPr>
      <xdr:spPr>
        <a:xfrm>
          <a:off x="8750300" y="6509131"/>
          <a:ext cx="889000" cy="12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149571</xdr:rowOff>
    </xdr:from>
    <xdr:ext cx="599010" cy="259045"/>
    <xdr:sp macro="" textlink="">
      <xdr:nvSpPr>
        <xdr:cNvPr id="300" name="テキスト ボックス 299"/>
        <xdr:cNvSpPr txBox="1"/>
      </xdr:nvSpPr>
      <xdr:spPr>
        <a:xfrm>
          <a:off x="9339795" y="632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165481</xdr:rowOff>
    </xdr:from>
    <xdr:to>
      <xdr:col>45</xdr:col>
      <xdr:colOff>177800</xdr:colOff>
      <xdr:row>38</xdr:row>
      <xdr:rowOff>141584</xdr:rowOff>
    </xdr:to>
    <xdr:cxnSp macro="">
      <xdr:nvCxnSpPr>
        <xdr:cNvPr id="301" name="直線コネクタ 300"/>
        <xdr:cNvCxnSpPr/>
      </xdr:nvCxnSpPr>
      <xdr:spPr>
        <a:xfrm flipV="1">
          <a:off x="7861300" y="6509131"/>
          <a:ext cx="889000" cy="14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25675</xdr:rowOff>
    </xdr:from>
    <xdr:ext cx="599010" cy="259045"/>
    <xdr:sp macro="" textlink="">
      <xdr:nvSpPr>
        <xdr:cNvPr id="303" name="テキスト ボックス 302"/>
        <xdr:cNvSpPr txBox="1"/>
      </xdr:nvSpPr>
      <xdr:spPr>
        <a:xfrm>
          <a:off x="8450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141584</xdr:rowOff>
    </xdr:from>
    <xdr:to>
      <xdr:col>41</xdr:col>
      <xdr:colOff>50800</xdr:colOff>
      <xdr:row>38</xdr:row>
      <xdr:rowOff>152531</xdr:rowOff>
    </xdr:to>
    <xdr:cxnSp macro="">
      <xdr:nvCxnSpPr>
        <xdr:cNvPr id="304" name="直線コネクタ 303"/>
        <xdr:cNvCxnSpPr/>
      </xdr:nvCxnSpPr>
      <xdr:spPr>
        <a:xfrm flipV="1">
          <a:off x="6972300" y="6656684"/>
          <a:ext cx="8890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15713</xdr:rowOff>
    </xdr:from>
    <xdr:ext cx="599010" cy="259045"/>
    <xdr:sp macro="" textlink="">
      <xdr:nvSpPr>
        <xdr:cNvPr id="306" name="テキスト ボックス 305"/>
        <xdr:cNvSpPr txBox="1"/>
      </xdr:nvSpPr>
      <xdr:spPr>
        <a:xfrm>
          <a:off x="7561795" y="635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6495</xdr:rowOff>
    </xdr:from>
    <xdr:ext cx="599010" cy="259045"/>
    <xdr:sp macro="" textlink="">
      <xdr:nvSpPr>
        <xdr:cNvPr id="308" name="テキスト ボックス 307"/>
        <xdr:cNvSpPr txBox="1"/>
      </xdr:nvSpPr>
      <xdr:spPr>
        <a:xfrm>
          <a:off x="6672795" y="635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12678</xdr:rowOff>
    </xdr:from>
    <xdr:to>
      <xdr:col>55</xdr:col>
      <xdr:colOff>50800</xdr:colOff>
      <xdr:row>38</xdr:row>
      <xdr:rowOff>114278</xdr:rowOff>
    </xdr:to>
    <xdr:sp macro="" textlink="">
      <xdr:nvSpPr>
        <xdr:cNvPr id="314" name="楕円 313"/>
        <xdr:cNvSpPr/>
      </xdr:nvSpPr>
      <xdr:spPr>
        <a:xfrm>
          <a:off x="10426700" y="652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161348</xdr:rowOff>
    </xdr:from>
    <xdr:ext cx="599010" cy="259045"/>
    <xdr:sp macro="" textlink="">
      <xdr:nvSpPr>
        <xdr:cNvPr id="315" name="補助費等該当値テキスト"/>
        <xdr:cNvSpPr txBox="1"/>
      </xdr:nvSpPr>
      <xdr:spPr>
        <a:xfrm>
          <a:off x="10528300" y="65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68431</xdr:rowOff>
    </xdr:from>
    <xdr:to>
      <xdr:col>50</xdr:col>
      <xdr:colOff>165100</xdr:colOff>
      <xdr:row>38</xdr:row>
      <xdr:rowOff>170031</xdr:rowOff>
    </xdr:to>
    <xdr:sp macro="" textlink="">
      <xdr:nvSpPr>
        <xdr:cNvPr id="316" name="楕円 315"/>
        <xdr:cNvSpPr/>
      </xdr:nvSpPr>
      <xdr:spPr>
        <a:xfrm>
          <a:off x="9588500" y="65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161158</xdr:rowOff>
    </xdr:from>
    <xdr:ext cx="599010" cy="259045"/>
    <xdr:sp macro="" textlink="">
      <xdr:nvSpPr>
        <xdr:cNvPr id="317" name="テキスト ボックス 316"/>
        <xdr:cNvSpPr txBox="1"/>
      </xdr:nvSpPr>
      <xdr:spPr>
        <a:xfrm>
          <a:off x="9339795" y="667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114681</xdr:rowOff>
    </xdr:from>
    <xdr:to>
      <xdr:col>46</xdr:col>
      <xdr:colOff>38100</xdr:colOff>
      <xdr:row>38</xdr:row>
      <xdr:rowOff>44831</xdr:rowOff>
    </xdr:to>
    <xdr:sp macro="" textlink="">
      <xdr:nvSpPr>
        <xdr:cNvPr id="318" name="楕円 317"/>
        <xdr:cNvSpPr/>
      </xdr:nvSpPr>
      <xdr:spPr>
        <a:xfrm>
          <a:off x="8699500" y="64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35958</xdr:rowOff>
    </xdr:from>
    <xdr:ext cx="599010" cy="259045"/>
    <xdr:sp macro="" textlink="">
      <xdr:nvSpPr>
        <xdr:cNvPr id="319" name="テキスト ボックス 318"/>
        <xdr:cNvSpPr txBox="1"/>
      </xdr:nvSpPr>
      <xdr:spPr>
        <a:xfrm>
          <a:off x="8450795" y="65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90784</xdr:rowOff>
    </xdr:from>
    <xdr:to>
      <xdr:col>41</xdr:col>
      <xdr:colOff>101600</xdr:colOff>
      <xdr:row>39</xdr:row>
      <xdr:rowOff>20934</xdr:rowOff>
    </xdr:to>
    <xdr:sp macro="" textlink="">
      <xdr:nvSpPr>
        <xdr:cNvPr id="320" name="楕円 319"/>
        <xdr:cNvSpPr/>
      </xdr:nvSpPr>
      <xdr:spPr>
        <a:xfrm>
          <a:off x="7810500" y="66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12061</xdr:rowOff>
    </xdr:from>
    <xdr:ext cx="599010" cy="259045"/>
    <xdr:sp macro="" textlink="">
      <xdr:nvSpPr>
        <xdr:cNvPr id="321" name="テキスト ボックス 320"/>
        <xdr:cNvSpPr txBox="1"/>
      </xdr:nvSpPr>
      <xdr:spPr>
        <a:xfrm>
          <a:off x="7561795" y="669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101731</xdr:rowOff>
    </xdr:from>
    <xdr:to>
      <xdr:col>36</xdr:col>
      <xdr:colOff>165100</xdr:colOff>
      <xdr:row>39</xdr:row>
      <xdr:rowOff>31881</xdr:rowOff>
    </xdr:to>
    <xdr:sp macro="" textlink="">
      <xdr:nvSpPr>
        <xdr:cNvPr id="322" name="楕円 321"/>
        <xdr:cNvSpPr/>
      </xdr:nvSpPr>
      <xdr:spPr>
        <a:xfrm>
          <a:off x="6921500" y="661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23008</xdr:rowOff>
    </xdr:from>
    <xdr:ext cx="599010" cy="259045"/>
    <xdr:sp macro="" textlink="">
      <xdr:nvSpPr>
        <xdr:cNvPr id="323" name="テキスト ボックス 322"/>
        <xdr:cNvSpPr txBox="1"/>
      </xdr:nvSpPr>
      <xdr:spPr>
        <a:xfrm>
          <a:off x="6672795" y="670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68731</xdr:rowOff>
    </xdr:from>
    <xdr:to>
      <xdr:col>55</xdr:col>
      <xdr:colOff>0</xdr:colOff>
      <xdr:row>58</xdr:row>
      <xdr:rowOff>139137</xdr:rowOff>
    </xdr:to>
    <xdr:cxnSp macro="">
      <xdr:nvCxnSpPr>
        <xdr:cNvPr id="354" name="直線コネクタ 353"/>
        <xdr:cNvCxnSpPr/>
      </xdr:nvCxnSpPr>
      <xdr:spPr>
        <a:xfrm flipV="1">
          <a:off x="9639300" y="10012831"/>
          <a:ext cx="838200" cy="7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138135</xdr:rowOff>
    </xdr:from>
    <xdr:to>
      <xdr:col>50</xdr:col>
      <xdr:colOff>114300</xdr:colOff>
      <xdr:row>58</xdr:row>
      <xdr:rowOff>139137</xdr:rowOff>
    </xdr:to>
    <xdr:cxnSp macro="">
      <xdr:nvCxnSpPr>
        <xdr:cNvPr id="357" name="直線コネクタ 356"/>
        <xdr:cNvCxnSpPr/>
      </xdr:nvCxnSpPr>
      <xdr:spPr>
        <a:xfrm>
          <a:off x="8750300" y="10082235"/>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103506</xdr:rowOff>
    </xdr:from>
    <xdr:to>
      <xdr:col>45</xdr:col>
      <xdr:colOff>177800</xdr:colOff>
      <xdr:row>58</xdr:row>
      <xdr:rowOff>138135</xdr:rowOff>
    </xdr:to>
    <xdr:cxnSp macro="">
      <xdr:nvCxnSpPr>
        <xdr:cNvPr id="360" name="直線コネクタ 359"/>
        <xdr:cNvCxnSpPr/>
      </xdr:nvCxnSpPr>
      <xdr:spPr>
        <a:xfrm>
          <a:off x="7861300" y="10047606"/>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50694</xdr:rowOff>
    </xdr:from>
    <xdr:ext cx="599010" cy="259045"/>
    <xdr:sp macro="" textlink="">
      <xdr:nvSpPr>
        <xdr:cNvPr id="362" name="テキスト ボックス 361"/>
        <xdr:cNvSpPr txBox="1"/>
      </xdr:nvSpPr>
      <xdr:spPr>
        <a:xfrm>
          <a:off x="8450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103506</xdr:rowOff>
    </xdr:from>
    <xdr:to>
      <xdr:col>41</xdr:col>
      <xdr:colOff>50800</xdr:colOff>
      <xdr:row>58</xdr:row>
      <xdr:rowOff>139838</xdr:rowOff>
    </xdr:to>
    <xdr:cxnSp macro="">
      <xdr:nvCxnSpPr>
        <xdr:cNvPr id="363" name="直線コネクタ 362"/>
        <xdr:cNvCxnSpPr/>
      </xdr:nvCxnSpPr>
      <xdr:spPr>
        <a:xfrm flipV="1">
          <a:off x="6972300" y="10047606"/>
          <a:ext cx="889000" cy="3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50020</xdr:rowOff>
    </xdr:from>
    <xdr:ext cx="599010" cy="259045"/>
    <xdr:sp macro="" textlink="">
      <xdr:nvSpPr>
        <xdr:cNvPr id="365" name="テキスト ボックス 364"/>
        <xdr:cNvSpPr txBox="1"/>
      </xdr:nvSpPr>
      <xdr:spPr>
        <a:xfrm>
          <a:off x="7561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89227</xdr:rowOff>
    </xdr:from>
    <xdr:ext cx="599010" cy="259045"/>
    <xdr:sp macro="" textlink="">
      <xdr:nvSpPr>
        <xdr:cNvPr id="367" name="テキスト ボックス 366"/>
        <xdr:cNvSpPr txBox="1"/>
      </xdr:nvSpPr>
      <xdr:spPr>
        <a:xfrm>
          <a:off x="6672795" y="969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17931</xdr:rowOff>
    </xdr:from>
    <xdr:to>
      <xdr:col>55</xdr:col>
      <xdr:colOff>50800</xdr:colOff>
      <xdr:row>58</xdr:row>
      <xdr:rowOff>119531</xdr:rowOff>
    </xdr:to>
    <xdr:sp macro="" textlink="">
      <xdr:nvSpPr>
        <xdr:cNvPr id="373" name="楕円 372"/>
        <xdr:cNvSpPr/>
      </xdr:nvSpPr>
      <xdr:spPr>
        <a:xfrm>
          <a:off x="10426700" y="99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167808</xdr:rowOff>
    </xdr:from>
    <xdr:ext cx="599010" cy="259045"/>
    <xdr:sp macro="" textlink="">
      <xdr:nvSpPr>
        <xdr:cNvPr id="374" name="普通建設事業費該当値テキスト"/>
        <xdr:cNvSpPr txBox="1"/>
      </xdr:nvSpPr>
      <xdr:spPr>
        <a:xfrm>
          <a:off x="10528300" y="994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88337</xdr:rowOff>
    </xdr:from>
    <xdr:to>
      <xdr:col>50</xdr:col>
      <xdr:colOff>165100</xdr:colOff>
      <xdr:row>59</xdr:row>
      <xdr:rowOff>18487</xdr:rowOff>
    </xdr:to>
    <xdr:sp macro="" textlink="">
      <xdr:nvSpPr>
        <xdr:cNvPr id="375" name="楕円 374"/>
        <xdr:cNvSpPr/>
      </xdr:nvSpPr>
      <xdr:spPr>
        <a:xfrm>
          <a:off x="9588500" y="1003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9614</xdr:rowOff>
    </xdr:from>
    <xdr:ext cx="599010" cy="259045"/>
    <xdr:sp macro="" textlink="">
      <xdr:nvSpPr>
        <xdr:cNvPr id="376" name="テキスト ボックス 375"/>
        <xdr:cNvSpPr txBox="1"/>
      </xdr:nvSpPr>
      <xdr:spPr>
        <a:xfrm>
          <a:off x="9339795" y="1012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87335</xdr:rowOff>
    </xdr:from>
    <xdr:to>
      <xdr:col>46</xdr:col>
      <xdr:colOff>38100</xdr:colOff>
      <xdr:row>59</xdr:row>
      <xdr:rowOff>17485</xdr:rowOff>
    </xdr:to>
    <xdr:sp macro="" textlink="">
      <xdr:nvSpPr>
        <xdr:cNvPr id="377" name="楕円 376"/>
        <xdr:cNvSpPr/>
      </xdr:nvSpPr>
      <xdr:spPr>
        <a:xfrm>
          <a:off x="8699500" y="100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8612</xdr:rowOff>
    </xdr:from>
    <xdr:ext cx="599010" cy="259045"/>
    <xdr:sp macro="" textlink="">
      <xdr:nvSpPr>
        <xdr:cNvPr id="378" name="テキスト ボックス 377"/>
        <xdr:cNvSpPr txBox="1"/>
      </xdr:nvSpPr>
      <xdr:spPr>
        <a:xfrm>
          <a:off x="8450795" y="1012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52706</xdr:rowOff>
    </xdr:from>
    <xdr:to>
      <xdr:col>41</xdr:col>
      <xdr:colOff>101600</xdr:colOff>
      <xdr:row>58</xdr:row>
      <xdr:rowOff>154306</xdr:rowOff>
    </xdr:to>
    <xdr:sp macro="" textlink="">
      <xdr:nvSpPr>
        <xdr:cNvPr id="379" name="楕円 378"/>
        <xdr:cNvSpPr/>
      </xdr:nvSpPr>
      <xdr:spPr>
        <a:xfrm>
          <a:off x="7810500" y="99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145433</xdr:rowOff>
    </xdr:from>
    <xdr:ext cx="599010" cy="259045"/>
    <xdr:sp macro="" textlink="">
      <xdr:nvSpPr>
        <xdr:cNvPr id="380" name="テキスト ボックス 379"/>
        <xdr:cNvSpPr txBox="1"/>
      </xdr:nvSpPr>
      <xdr:spPr>
        <a:xfrm>
          <a:off x="7561795" y="1008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89038</xdr:rowOff>
    </xdr:from>
    <xdr:to>
      <xdr:col>36</xdr:col>
      <xdr:colOff>165100</xdr:colOff>
      <xdr:row>59</xdr:row>
      <xdr:rowOff>19188</xdr:rowOff>
    </xdr:to>
    <xdr:sp macro="" textlink="">
      <xdr:nvSpPr>
        <xdr:cNvPr id="381" name="楕円 380"/>
        <xdr:cNvSpPr/>
      </xdr:nvSpPr>
      <xdr:spPr>
        <a:xfrm>
          <a:off x="6921500" y="100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10315</xdr:rowOff>
    </xdr:from>
    <xdr:ext cx="599010" cy="259045"/>
    <xdr:sp macro="" textlink="">
      <xdr:nvSpPr>
        <xdr:cNvPr id="382" name="テキスト ボックス 381"/>
        <xdr:cNvSpPr txBox="1"/>
      </xdr:nvSpPr>
      <xdr:spPr>
        <a:xfrm>
          <a:off x="6672795" y="1012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163632</xdr:rowOff>
    </xdr:from>
    <xdr:to>
      <xdr:col>55</xdr:col>
      <xdr:colOff>0</xdr:colOff>
      <xdr:row>79</xdr:row>
      <xdr:rowOff>23836</xdr:rowOff>
    </xdr:to>
    <xdr:cxnSp macro="">
      <xdr:nvCxnSpPr>
        <xdr:cNvPr id="411" name="直線コネクタ 410"/>
        <xdr:cNvCxnSpPr/>
      </xdr:nvCxnSpPr>
      <xdr:spPr>
        <a:xfrm flipV="1">
          <a:off x="9639300" y="13536732"/>
          <a:ext cx="838200" cy="3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23836</xdr:rowOff>
    </xdr:from>
    <xdr:to>
      <xdr:col>50</xdr:col>
      <xdr:colOff>114300</xdr:colOff>
      <xdr:row>79</xdr:row>
      <xdr:rowOff>35713</xdr:rowOff>
    </xdr:to>
    <xdr:cxnSp macro="">
      <xdr:nvCxnSpPr>
        <xdr:cNvPr id="414" name="直線コネクタ 413"/>
        <xdr:cNvCxnSpPr/>
      </xdr:nvCxnSpPr>
      <xdr:spPr>
        <a:xfrm flipV="1">
          <a:off x="8750300" y="13568386"/>
          <a:ext cx="889000" cy="1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26625</xdr:rowOff>
    </xdr:from>
    <xdr:to>
      <xdr:col>45</xdr:col>
      <xdr:colOff>177800</xdr:colOff>
      <xdr:row>79</xdr:row>
      <xdr:rowOff>35713</xdr:rowOff>
    </xdr:to>
    <xdr:cxnSp macro="">
      <xdr:nvCxnSpPr>
        <xdr:cNvPr id="417" name="直線コネクタ 416"/>
        <xdr:cNvCxnSpPr/>
      </xdr:nvCxnSpPr>
      <xdr:spPr>
        <a:xfrm>
          <a:off x="7861300" y="13571175"/>
          <a:ext cx="889000" cy="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19" name="テキスト ボックス 418"/>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26625</xdr:rowOff>
    </xdr:from>
    <xdr:to>
      <xdr:col>41</xdr:col>
      <xdr:colOff>50800</xdr:colOff>
      <xdr:row>79</xdr:row>
      <xdr:rowOff>40946</xdr:rowOff>
    </xdr:to>
    <xdr:cxnSp macro="">
      <xdr:nvCxnSpPr>
        <xdr:cNvPr id="420" name="直線コネクタ 419"/>
        <xdr:cNvCxnSpPr/>
      </xdr:nvCxnSpPr>
      <xdr:spPr>
        <a:xfrm flipV="1">
          <a:off x="6972300" y="13571175"/>
          <a:ext cx="8890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22" name="テキスト ボックス 421"/>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44042</xdr:rowOff>
    </xdr:from>
    <xdr:ext cx="534377" cy="259045"/>
    <xdr:sp macro="" textlink="">
      <xdr:nvSpPr>
        <xdr:cNvPr id="424" name="テキスト ボックス 423"/>
        <xdr:cNvSpPr txBox="1"/>
      </xdr:nvSpPr>
      <xdr:spPr>
        <a:xfrm>
          <a:off x="6705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112832</xdr:rowOff>
    </xdr:from>
    <xdr:to>
      <xdr:col>55</xdr:col>
      <xdr:colOff>50800</xdr:colOff>
      <xdr:row>79</xdr:row>
      <xdr:rowOff>42982</xdr:rowOff>
    </xdr:to>
    <xdr:sp macro="" textlink="">
      <xdr:nvSpPr>
        <xdr:cNvPr id="430" name="楕円 429"/>
        <xdr:cNvSpPr/>
      </xdr:nvSpPr>
      <xdr:spPr>
        <a:xfrm>
          <a:off x="10426700" y="134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27759</xdr:rowOff>
    </xdr:from>
    <xdr:ext cx="534377" cy="259045"/>
    <xdr:sp macro="" textlink="">
      <xdr:nvSpPr>
        <xdr:cNvPr id="431" name="普通建設事業費 （ うち新規整備　）該当値テキスト"/>
        <xdr:cNvSpPr txBox="1"/>
      </xdr:nvSpPr>
      <xdr:spPr>
        <a:xfrm>
          <a:off x="10528300" y="1340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144486</xdr:rowOff>
    </xdr:from>
    <xdr:to>
      <xdr:col>50</xdr:col>
      <xdr:colOff>165100</xdr:colOff>
      <xdr:row>79</xdr:row>
      <xdr:rowOff>74636</xdr:rowOff>
    </xdr:to>
    <xdr:sp macro="" textlink="">
      <xdr:nvSpPr>
        <xdr:cNvPr id="432" name="楕円 431"/>
        <xdr:cNvSpPr/>
      </xdr:nvSpPr>
      <xdr:spPr>
        <a:xfrm>
          <a:off x="9588500" y="1351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65763</xdr:rowOff>
    </xdr:from>
    <xdr:ext cx="534377" cy="259045"/>
    <xdr:sp macro="" textlink="">
      <xdr:nvSpPr>
        <xdr:cNvPr id="433" name="テキスト ボックス 432"/>
        <xdr:cNvSpPr txBox="1"/>
      </xdr:nvSpPr>
      <xdr:spPr>
        <a:xfrm>
          <a:off x="9372111" y="13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156363</xdr:rowOff>
    </xdr:from>
    <xdr:to>
      <xdr:col>46</xdr:col>
      <xdr:colOff>38100</xdr:colOff>
      <xdr:row>79</xdr:row>
      <xdr:rowOff>86513</xdr:rowOff>
    </xdr:to>
    <xdr:sp macro="" textlink="">
      <xdr:nvSpPr>
        <xdr:cNvPr id="434" name="楕円 433"/>
        <xdr:cNvSpPr/>
      </xdr:nvSpPr>
      <xdr:spPr>
        <a:xfrm>
          <a:off x="8699500" y="135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77640</xdr:rowOff>
    </xdr:from>
    <xdr:ext cx="469744" cy="259045"/>
    <xdr:sp macro="" textlink="">
      <xdr:nvSpPr>
        <xdr:cNvPr id="435" name="テキスト ボックス 434"/>
        <xdr:cNvSpPr txBox="1"/>
      </xdr:nvSpPr>
      <xdr:spPr>
        <a:xfrm>
          <a:off x="8515428" y="1362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147275</xdr:rowOff>
    </xdr:from>
    <xdr:to>
      <xdr:col>41</xdr:col>
      <xdr:colOff>101600</xdr:colOff>
      <xdr:row>79</xdr:row>
      <xdr:rowOff>77425</xdr:rowOff>
    </xdr:to>
    <xdr:sp macro="" textlink="">
      <xdr:nvSpPr>
        <xdr:cNvPr id="436" name="楕円 435"/>
        <xdr:cNvSpPr/>
      </xdr:nvSpPr>
      <xdr:spPr>
        <a:xfrm>
          <a:off x="7810500" y="135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68552</xdr:rowOff>
    </xdr:from>
    <xdr:ext cx="534377" cy="259045"/>
    <xdr:sp macro="" textlink="">
      <xdr:nvSpPr>
        <xdr:cNvPr id="437" name="テキスト ボックス 436"/>
        <xdr:cNvSpPr txBox="1"/>
      </xdr:nvSpPr>
      <xdr:spPr>
        <a:xfrm>
          <a:off x="7594111" y="1361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161596</xdr:rowOff>
    </xdr:from>
    <xdr:to>
      <xdr:col>36</xdr:col>
      <xdr:colOff>165100</xdr:colOff>
      <xdr:row>79</xdr:row>
      <xdr:rowOff>91746</xdr:rowOff>
    </xdr:to>
    <xdr:sp macro="" textlink="">
      <xdr:nvSpPr>
        <xdr:cNvPr id="438" name="楕円 437"/>
        <xdr:cNvSpPr/>
      </xdr:nvSpPr>
      <xdr:spPr>
        <a:xfrm>
          <a:off x="6921500" y="135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82873</xdr:rowOff>
    </xdr:from>
    <xdr:ext cx="469744" cy="259045"/>
    <xdr:sp macro="" textlink="">
      <xdr:nvSpPr>
        <xdr:cNvPr id="439" name="テキスト ボックス 438"/>
        <xdr:cNvSpPr txBox="1"/>
      </xdr:nvSpPr>
      <xdr:spPr>
        <a:xfrm>
          <a:off x="6737428" y="136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40126</xdr:rowOff>
    </xdr:from>
    <xdr:to>
      <xdr:col>55</xdr:col>
      <xdr:colOff>0</xdr:colOff>
      <xdr:row>97</xdr:row>
      <xdr:rowOff>61511</xdr:rowOff>
    </xdr:to>
    <xdr:cxnSp macro="">
      <xdr:nvCxnSpPr>
        <xdr:cNvPr id="468" name="直線コネクタ 467"/>
        <xdr:cNvCxnSpPr/>
      </xdr:nvCxnSpPr>
      <xdr:spPr>
        <a:xfrm flipV="1">
          <a:off x="9639300" y="16670776"/>
          <a:ext cx="838200" cy="2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61511</xdr:rowOff>
    </xdr:from>
    <xdr:to>
      <xdr:col>50</xdr:col>
      <xdr:colOff>114300</xdr:colOff>
      <xdr:row>97</xdr:row>
      <xdr:rowOff>158781</xdr:rowOff>
    </xdr:to>
    <xdr:cxnSp macro="">
      <xdr:nvCxnSpPr>
        <xdr:cNvPr id="471" name="直線コネクタ 470"/>
        <xdr:cNvCxnSpPr/>
      </xdr:nvCxnSpPr>
      <xdr:spPr>
        <a:xfrm flipV="1">
          <a:off x="8750300" y="16692161"/>
          <a:ext cx="889000" cy="9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147320</xdr:rowOff>
    </xdr:from>
    <xdr:to>
      <xdr:col>45</xdr:col>
      <xdr:colOff>177800</xdr:colOff>
      <xdr:row>97</xdr:row>
      <xdr:rowOff>158781</xdr:rowOff>
    </xdr:to>
    <xdr:cxnSp macro="">
      <xdr:nvCxnSpPr>
        <xdr:cNvPr id="474" name="直線コネクタ 473"/>
        <xdr:cNvCxnSpPr/>
      </xdr:nvCxnSpPr>
      <xdr:spPr>
        <a:xfrm>
          <a:off x="7861300" y="16777970"/>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6" name="テキスト ボックス 475"/>
        <xdr:cNvSpPr txBox="1"/>
      </xdr:nvSpPr>
      <xdr:spPr>
        <a:xfrm>
          <a:off x="8450795" y="161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152307</xdr:rowOff>
    </xdr:from>
    <xdr:to>
      <xdr:col>41</xdr:col>
      <xdr:colOff>50800</xdr:colOff>
      <xdr:row>97</xdr:row>
      <xdr:rowOff>147320</xdr:rowOff>
    </xdr:to>
    <xdr:cxnSp macro="">
      <xdr:nvCxnSpPr>
        <xdr:cNvPr id="477" name="直線コネクタ 476"/>
        <xdr:cNvCxnSpPr/>
      </xdr:nvCxnSpPr>
      <xdr:spPr>
        <a:xfrm>
          <a:off x="6972300" y="16611507"/>
          <a:ext cx="889000" cy="16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157421</xdr:rowOff>
    </xdr:from>
    <xdr:ext cx="599010" cy="259045"/>
    <xdr:sp macro="" textlink="">
      <xdr:nvSpPr>
        <xdr:cNvPr id="479" name="テキスト ボックス 478"/>
        <xdr:cNvSpPr txBox="1"/>
      </xdr:nvSpPr>
      <xdr:spPr>
        <a:xfrm>
          <a:off x="7561795" y="1610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32252</xdr:rowOff>
    </xdr:from>
    <xdr:ext cx="599010" cy="259045"/>
    <xdr:sp macro="" textlink="">
      <xdr:nvSpPr>
        <xdr:cNvPr id="481" name="テキスト ボックス 480"/>
        <xdr:cNvSpPr txBox="1"/>
      </xdr:nvSpPr>
      <xdr:spPr>
        <a:xfrm>
          <a:off x="6672795" y="161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160776</xdr:rowOff>
    </xdr:from>
    <xdr:to>
      <xdr:col>55</xdr:col>
      <xdr:colOff>50800</xdr:colOff>
      <xdr:row>97</xdr:row>
      <xdr:rowOff>90926</xdr:rowOff>
    </xdr:to>
    <xdr:sp macro="" textlink="">
      <xdr:nvSpPr>
        <xdr:cNvPr id="487" name="楕円 486"/>
        <xdr:cNvSpPr/>
      </xdr:nvSpPr>
      <xdr:spPr>
        <a:xfrm>
          <a:off x="10426700" y="166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139203</xdr:rowOff>
    </xdr:from>
    <xdr:ext cx="534377" cy="259045"/>
    <xdr:sp macro="" textlink="">
      <xdr:nvSpPr>
        <xdr:cNvPr id="488" name="普通建設事業費 （ うち更新整備　）該当値テキスト"/>
        <xdr:cNvSpPr txBox="1"/>
      </xdr:nvSpPr>
      <xdr:spPr>
        <a:xfrm>
          <a:off x="10528300" y="1659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10711</xdr:rowOff>
    </xdr:from>
    <xdr:to>
      <xdr:col>50</xdr:col>
      <xdr:colOff>165100</xdr:colOff>
      <xdr:row>97</xdr:row>
      <xdr:rowOff>112311</xdr:rowOff>
    </xdr:to>
    <xdr:sp macro="" textlink="">
      <xdr:nvSpPr>
        <xdr:cNvPr id="489" name="楕円 488"/>
        <xdr:cNvSpPr/>
      </xdr:nvSpPr>
      <xdr:spPr>
        <a:xfrm>
          <a:off x="9588500" y="166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103438</xdr:rowOff>
    </xdr:from>
    <xdr:ext cx="534377" cy="259045"/>
    <xdr:sp macro="" textlink="">
      <xdr:nvSpPr>
        <xdr:cNvPr id="490" name="テキスト ボックス 489"/>
        <xdr:cNvSpPr txBox="1"/>
      </xdr:nvSpPr>
      <xdr:spPr>
        <a:xfrm>
          <a:off x="9372111" y="1673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107981</xdr:rowOff>
    </xdr:from>
    <xdr:to>
      <xdr:col>46</xdr:col>
      <xdr:colOff>38100</xdr:colOff>
      <xdr:row>98</xdr:row>
      <xdr:rowOff>38131</xdr:rowOff>
    </xdr:to>
    <xdr:sp macro="" textlink="">
      <xdr:nvSpPr>
        <xdr:cNvPr id="491" name="楕円 490"/>
        <xdr:cNvSpPr/>
      </xdr:nvSpPr>
      <xdr:spPr>
        <a:xfrm>
          <a:off x="8699500" y="1673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29258</xdr:rowOff>
    </xdr:from>
    <xdr:ext cx="534377" cy="259045"/>
    <xdr:sp macro="" textlink="">
      <xdr:nvSpPr>
        <xdr:cNvPr id="492" name="テキスト ボックス 491"/>
        <xdr:cNvSpPr txBox="1"/>
      </xdr:nvSpPr>
      <xdr:spPr>
        <a:xfrm>
          <a:off x="8483111" y="1683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96520</xdr:rowOff>
    </xdr:from>
    <xdr:to>
      <xdr:col>41</xdr:col>
      <xdr:colOff>101600</xdr:colOff>
      <xdr:row>98</xdr:row>
      <xdr:rowOff>26670</xdr:rowOff>
    </xdr:to>
    <xdr:sp macro="" textlink="">
      <xdr:nvSpPr>
        <xdr:cNvPr id="493" name="楕円 492"/>
        <xdr:cNvSpPr/>
      </xdr:nvSpPr>
      <xdr:spPr>
        <a:xfrm>
          <a:off x="7810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17797</xdr:rowOff>
    </xdr:from>
    <xdr:ext cx="534377" cy="259045"/>
    <xdr:sp macro="" textlink="">
      <xdr:nvSpPr>
        <xdr:cNvPr id="494" name="テキスト ボックス 493"/>
        <xdr:cNvSpPr txBox="1"/>
      </xdr:nvSpPr>
      <xdr:spPr>
        <a:xfrm>
          <a:off x="7594111" y="1681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101507</xdr:rowOff>
    </xdr:from>
    <xdr:to>
      <xdr:col>36</xdr:col>
      <xdr:colOff>165100</xdr:colOff>
      <xdr:row>97</xdr:row>
      <xdr:rowOff>31657</xdr:rowOff>
    </xdr:to>
    <xdr:sp macro="" textlink="">
      <xdr:nvSpPr>
        <xdr:cNvPr id="495" name="楕円 494"/>
        <xdr:cNvSpPr/>
      </xdr:nvSpPr>
      <xdr:spPr>
        <a:xfrm>
          <a:off x="6921500" y="165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22784</xdr:rowOff>
    </xdr:from>
    <xdr:ext cx="599010" cy="259045"/>
    <xdr:sp macro="" textlink="">
      <xdr:nvSpPr>
        <xdr:cNvPr id="496" name="テキスト ボックス 495"/>
        <xdr:cNvSpPr txBox="1"/>
      </xdr:nvSpPr>
      <xdr:spPr>
        <a:xfrm>
          <a:off x="6672795" y="1665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131371</xdr:rowOff>
    </xdr:from>
    <xdr:to>
      <xdr:col>81</xdr:col>
      <xdr:colOff>50800</xdr:colOff>
      <xdr:row>39</xdr:row>
      <xdr:rowOff>44450</xdr:rowOff>
    </xdr:to>
    <xdr:cxnSp macro="">
      <xdr:nvCxnSpPr>
        <xdr:cNvPr id="528" name="直線コネクタ 527"/>
        <xdr:cNvCxnSpPr/>
      </xdr:nvCxnSpPr>
      <xdr:spPr>
        <a:xfrm>
          <a:off x="14592300" y="6646471"/>
          <a:ext cx="889000" cy="8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128727</xdr:rowOff>
    </xdr:from>
    <xdr:to>
      <xdr:col>76</xdr:col>
      <xdr:colOff>114300</xdr:colOff>
      <xdr:row>38</xdr:row>
      <xdr:rowOff>131371</xdr:rowOff>
    </xdr:to>
    <xdr:cxnSp macro="">
      <xdr:nvCxnSpPr>
        <xdr:cNvPr id="531" name="直線コネクタ 530"/>
        <xdr:cNvCxnSpPr/>
      </xdr:nvCxnSpPr>
      <xdr:spPr>
        <a:xfrm>
          <a:off x="13703300" y="6643827"/>
          <a:ext cx="8890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162488</xdr:rowOff>
    </xdr:from>
    <xdr:ext cx="534377" cy="259045"/>
    <xdr:sp macro="" textlink="">
      <xdr:nvSpPr>
        <xdr:cNvPr id="533" name="テキスト ボックス 532"/>
        <xdr:cNvSpPr txBox="1"/>
      </xdr:nvSpPr>
      <xdr:spPr>
        <a:xfrm>
          <a:off x="14325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68118</xdr:rowOff>
    </xdr:from>
    <xdr:to>
      <xdr:col>71</xdr:col>
      <xdr:colOff>177800</xdr:colOff>
      <xdr:row>38</xdr:row>
      <xdr:rowOff>128727</xdr:rowOff>
    </xdr:to>
    <xdr:cxnSp macro="">
      <xdr:nvCxnSpPr>
        <xdr:cNvPr id="534" name="直線コネクタ 533"/>
        <xdr:cNvCxnSpPr/>
      </xdr:nvCxnSpPr>
      <xdr:spPr>
        <a:xfrm>
          <a:off x="12814300" y="6583218"/>
          <a:ext cx="889000" cy="6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5" name="フローチャート: 判断 534"/>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32839</xdr:rowOff>
    </xdr:from>
    <xdr:ext cx="534377" cy="259045"/>
    <xdr:sp macro="" textlink="">
      <xdr:nvSpPr>
        <xdr:cNvPr id="536" name="テキスト ボックス 535"/>
        <xdr:cNvSpPr txBox="1"/>
      </xdr:nvSpPr>
      <xdr:spPr>
        <a:xfrm>
          <a:off x="13436111" y="671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7" name="フローチャート: 判断 536"/>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39392</xdr:rowOff>
    </xdr:from>
    <xdr:ext cx="534377" cy="259045"/>
    <xdr:sp macro="" textlink="">
      <xdr:nvSpPr>
        <xdr:cNvPr id="538" name="テキスト ボックス 537"/>
        <xdr:cNvSpPr txBox="1"/>
      </xdr:nvSpPr>
      <xdr:spPr>
        <a:xfrm>
          <a:off x="12547111" y="67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80571</xdr:rowOff>
    </xdr:from>
    <xdr:to>
      <xdr:col>76</xdr:col>
      <xdr:colOff>165100</xdr:colOff>
      <xdr:row>39</xdr:row>
      <xdr:rowOff>10721</xdr:rowOff>
    </xdr:to>
    <xdr:sp macro="" textlink="">
      <xdr:nvSpPr>
        <xdr:cNvPr id="548" name="楕円 547"/>
        <xdr:cNvSpPr/>
      </xdr:nvSpPr>
      <xdr:spPr>
        <a:xfrm>
          <a:off x="14541500" y="65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1848</xdr:rowOff>
    </xdr:from>
    <xdr:ext cx="534377" cy="259045"/>
    <xdr:sp macro="" textlink="">
      <xdr:nvSpPr>
        <xdr:cNvPr id="549" name="テキスト ボックス 548"/>
        <xdr:cNvSpPr txBox="1"/>
      </xdr:nvSpPr>
      <xdr:spPr>
        <a:xfrm>
          <a:off x="14325111" y="668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77927</xdr:rowOff>
    </xdr:from>
    <xdr:to>
      <xdr:col>72</xdr:col>
      <xdr:colOff>38100</xdr:colOff>
      <xdr:row>39</xdr:row>
      <xdr:rowOff>8077</xdr:rowOff>
    </xdr:to>
    <xdr:sp macro="" textlink="">
      <xdr:nvSpPr>
        <xdr:cNvPr id="550" name="楕円 549"/>
        <xdr:cNvSpPr/>
      </xdr:nvSpPr>
      <xdr:spPr>
        <a:xfrm>
          <a:off x="136525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24604</xdr:rowOff>
    </xdr:from>
    <xdr:ext cx="534377" cy="259045"/>
    <xdr:sp macro="" textlink="">
      <xdr:nvSpPr>
        <xdr:cNvPr id="551" name="テキスト ボックス 550"/>
        <xdr:cNvSpPr txBox="1"/>
      </xdr:nvSpPr>
      <xdr:spPr>
        <a:xfrm>
          <a:off x="13436111" y="63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17318</xdr:rowOff>
    </xdr:from>
    <xdr:to>
      <xdr:col>67</xdr:col>
      <xdr:colOff>101600</xdr:colOff>
      <xdr:row>38</xdr:row>
      <xdr:rowOff>118918</xdr:rowOff>
    </xdr:to>
    <xdr:sp macro="" textlink="">
      <xdr:nvSpPr>
        <xdr:cNvPr id="552" name="楕円 551"/>
        <xdr:cNvSpPr/>
      </xdr:nvSpPr>
      <xdr:spPr>
        <a:xfrm>
          <a:off x="12763500" y="653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135445</xdr:rowOff>
    </xdr:from>
    <xdr:ext cx="534377" cy="259045"/>
    <xdr:sp macro="" textlink="">
      <xdr:nvSpPr>
        <xdr:cNvPr id="553" name="テキスト ボックス 552"/>
        <xdr:cNvSpPr txBox="1"/>
      </xdr:nvSpPr>
      <xdr:spPr>
        <a:xfrm>
          <a:off x="12547111" y="630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137382</xdr:rowOff>
    </xdr:from>
    <xdr:to>
      <xdr:col>85</xdr:col>
      <xdr:colOff>127000</xdr:colOff>
      <xdr:row>77</xdr:row>
      <xdr:rowOff>143427</xdr:rowOff>
    </xdr:to>
    <xdr:cxnSp macro="">
      <xdr:nvCxnSpPr>
        <xdr:cNvPr id="629" name="直線コネクタ 628"/>
        <xdr:cNvCxnSpPr/>
      </xdr:nvCxnSpPr>
      <xdr:spPr>
        <a:xfrm flipV="1">
          <a:off x="15481300" y="13339032"/>
          <a:ext cx="8382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162572</xdr:rowOff>
    </xdr:from>
    <xdr:ext cx="599010" cy="259045"/>
    <xdr:sp macro="" textlink="">
      <xdr:nvSpPr>
        <xdr:cNvPr id="630" name="公債費平均値テキスト"/>
        <xdr:cNvSpPr txBox="1"/>
      </xdr:nvSpPr>
      <xdr:spPr>
        <a:xfrm>
          <a:off x="16370300" y="13021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143427</xdr:rowOff>
    </xdr:from>
    <xdr:to>
      <xdr:col>81</xdr:col>
      <xdr:colOff>50800</xdr:colOff>
      <xdr:row>77</xdr:row>
      <xdr:rowOff>150361</xdr:rowOff>
    </xdr:to>
    <xdr:cxnSp macro="">
      <xdr:nvCxnSpPr>
        <xdr:cNvPr id="632" name="直線コネクタ 631"/>
        <xdr:cNvCxnSpPr/>
      </xdr:nvCxnSpPr>
      <xdr:spPr>
        <a:xfrm flipV="1">
          <a:off x="14592300" y="1334507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90466</xdr:rowOff>
    </xdr:from>
    <xdr:ext cx="599010" cy="259045"/>
    <xdr:sp macro="" textlink="">
      <xdr:nvSpPr>
        <xdr:cNvPr id="634" name="テキスト ボックス 633"/>
        <xdr:cNvSpPr txBox="1"/>
      </xdr:nvSpPr>
      <xdr:spPr>
        <a:xfrm>
          <a:off x="15181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150361</xdr:rowOff>
    </xdr:from>
    <xdr:to>
      <xdr:col>76</xdr:col>
      <xdr:colOff>114300</xdr:colOff>
      <xdr:row>77</xdr:row>
      <xdr:rowOff>153707</xdr:rowOff>
    </xdr:to>
    <xdr:cxnSp macro="">
      <xdr:nvCxnSpPr>
        <xdr:cNvPr id="635" name="直線コネクタ 634"/>
        <xdr:cNvCxnSpPr/>
      </xdr:nvCxnSpPr>
      <xdr:spPr>
        <a:xfrm flipV="1">
          <a:off x="13703300" y="13352011"/>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97091</xdr:rowOff>
    </xdr:from>
    <xdr:ext cx="599010" cy="259045"/>
    <xdr:sp macro="" textlink="">
      <xdr:nvSpPr>
        <xdr:cNvPr id="637" name="テキスト ボックス 636"/>
        <xdr:cNvSpPr txBox="1"/>
      </xdr:nvSpPr>
      <xdr:spPr>
        <a:xfrm>
          <a:off x="14292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153707</xdr:rowOff>
    </xdr:from>
    <xdr:to>
      <xdr:col>71</xdr:col>
      <xdr:colOff>177800</xdr:colOff>
      <xdr:row>77</xdr:row>
      <xdr:rowOff>156998</xdr:rowOff>
    </xdr:to>
    <xdr:cxnSp macro="">
      <xdr:nvCxnSpPr>
        <xdr:cNvPr id="638" name="直線コネクタ 637"/>
        <xdr:cNvCxnSpPr/>
      </xdr:nvCxnSpPr>
      <xdr:spPr>
        <a:xfrm flipV="1">
          <a:off x="12814300" y="13355357"/>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9" name="フローチャート: 判断 638"/>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115975</xdr:rowOff>
    </xdr:from>
    <xdr:ext cx="599010" cy="259045"/>
    <xdr:sp macro="" textlink="">
      <xdr:nvSpPr>
        <xdr:cNvPr id="640" name="テキスト ボックス 639"/>
        <xdr:cNvSpPr txBox="1"/>
      </xdr:nvSpPr>
      <xdr:spPr>
        <a:xfrm>
          <a:off x="13403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1" name="フローチャート: 判断 640"/>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134847</xdr:rowOff>
    </xdr:from>
    <xdr:ext cx="599010" cy="259045"/>
    <xdr:sp macro="" textlink="">
      <xdr:nvSpPr>
        <xdr:cNvPr id="642" name="テキスト ボックス 641"/>
        <xdr:cNvSpPr txBox="1"/>
      </xdr:nvSpPr>
      <xdr:spPr>
        <a:xfrm>
          <a:off x="12514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86582</xdr:rowOff>
    </xdr:from>
    <xdr:to>
      <xdr:col>85</xdr:col>
      <xdr:colOff>177800</xdr:colOff>
      <xdr:row>78</xdr:row>
      <xdr:rowOff>16732</xdr:rowOff>
    </xdr:to>
    <xdr:sp macro="" textlink="">
      <xdr:nvSpPr>
        <xdr:cNvPr id="648" name="楕円 647"/>
        <xdr:cNvSpPr/>
      </xdr:nvSpPr>
      <xdr:spPr>
        <a:xfrm>
          <a:off x="16268700" y="132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65009</xdr:rowOff>
    </xdr:from>
    <xdr:ext cx="534377" cy="259045"/>
    <xdr:sp macro="" textlink="">
      <xdr:nvSpPr>
        <xdr:cNvPr id="649" name="公債費該当値テキスト"/>
        <xdr:cNvSpPr txBox="1"/>
      </xdr:nvSpPr>
      <xdr:spPr>
        <a:xfrm>
          <a:off x="16370300" y="132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92627</xdr:rowOff>
    </xdr:from>
    <xdr:to>
      <xdr:col>81</xdr:col>
      <xdr:colOff>101600</xdr:colOff>
      <xdr:row>78</xdr:row>
      <xdr:rowOff>22777</xdr:rowOff>
    </xdr:to>
    <xdr:sp macro="" textlink="">
      <xdr:nvSpPr>
        <xdr:cNvPr id="650" name="楕円 649"/>
        <xdr:cNvSpPr/>
      </xdr:nvSpPr>
      <xdr:spPr>
        <a:xfrm>
          <a:off x="15430500" y="132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13904</xdr:rowOff>
    </xdr:from>
    <xdr:ext cx="534377" cy="259045"/>
    <xdr:sp macro="" textlink="">
      <xdr:nvSpPr>
        <xdr:cNvPr id="651" name="テキスト ボックス 650"/>
        <xdr:cNvSpPr txBox="1"/>
      </xdr:nvSpPr>
      <xdr:spPr>
        <a:xfrm>
          <a:off x="15214111" y="133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99561</xdr:rowOff>
    </xdr:from>
    <xdr:to>
      <xdr:col>76</xdr:col>
      <xdr:colOff>165100</xdr:colOff>
      <xdr:row>78</xdr:row>
      <xdr:rowOff>29711</xdr:rowOff>
    </xdr:to>
    <xdr:sp macro="" textlink="">
      <xdr:nvSpPr>
        <xdr:cNvPr id="652" name="楕円 651"/>
        <xdr:cNvSpPr/>
      </xdr:nvSpPr>
      <xdr:spPr>
        <a:xfrm>
          <a:off x="14541500" y="133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20838</xdr:rowOff>
    </xdr:from>
    <xdr:ext cx="534377" cy="259045"/>
    <xdr:sp macro="" textlink="">
      <xdr:nvSpPr>
        <xdr:cNvPr id="653" name="テキスト ボックス 652"/>
        <xdr:cNvSpPr txBox="1"/>
      </xdr:nvSpPr>
      <xdr:spPr>
        <a:xfrm>
          <a:off x="14325111" y="133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102907</xdr:rowOff>
    </xdr:from>
    <xdr:to>
      <xdr:col>72</xdr:col>
      <xdr:colOff>38100</xdr:colOff>
      <xdr:row>78</xdr:row>
      <xdr:rowOff>33057</xdr:rowOff>
    </xdr:to>
    <xdr:sp macro="" textlink="">
      <xdr:nvSpPr>
        <xdr:cNvPr id="654" name="楕円 653"/>
        <xdr:cNvSpPr/>
      </xdr:nvSpPr>
      <xdr:spPr>
        <a:xfrm>
          <a:off x="13652500" y="133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24184</xdr:rowOff>
    </xdr:from>
    <xdr:ext cx="534377" cy="259045"/>
    <xdr:sp macro="" textlink="">
      <xdr:nvSpPr>
        <xdr:cNvPr id="655" name="テキスト ボックス 654"/>
        <xdr:cNvSpPr txBox="1"/>
      </xdr:nvSpPr>
      <xdr:spPr>
        <a:xfrm>
          <a:off x="13436111" y="133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106198</xdr:rowOff>
    </xdr:from>
    <xdr:to>
      <xdr:col>67</xdr:col>
      <xdr:colOff>101600</xdr:colOff>
      <xdr:row>78</xdr:row>
      <xdr:rowOff>36348</xdr:rowOff>
    </xdr:to>
    <xdr:sp macro="" textlink="">
      <xdr:nvSpPr>
        <xdr:cNvPr id="656" name="楕円 655"/>
        <xdr:cNvSpPr/>
      </xdr:nvSpPr>
      <xdr:spPr>
        <a:xfrm>
          <a:off x="12763500" y="133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27475</xdr:rowOff>
    </xdr:from>
    <xdr:ext cx="534377" cy="259045"/>
    <xdr:sp macro="" textlink="">
      <xdr:nvSpPr>
        <xdr:cNvPr id="657" name="テキスト ボックス 656"/>
        <xdr:cNvSpPr txBox="1"/>
      </xdr:nvSpPr>
      <xdr:spPr>
        <a:xfrm>
          <a:off x="12547111" y="134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12043</xdr:rowOff>
    </xdr:from>
    <xdr:to>
      <xdr:col>85</xdr:col>
      <xdr:colOff>127000</xdr:colOff>
      <xdr:row>97</xdr:row>
      <xdr:rowOff>133841</xdr:rowOff>
    </xdr:to>
    <xdr:cxnSp macro="">
      <xdr:nvCxnSpPr>
        <xdr:cNvPr id="684" name="直線コネクタ 683"/>
        <xdr:cNvCxnSpPr/>
      </xdr:nvCxnSpPr>
      <xdr:spPr>
        <a:xfrm>
          <a:off x="15481300" y="16642693"/>
          <a:ext cx="838200" cy="1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12043</xdr:rowOff>
    </xdr:from>
    <xdr:to>
      <xdr:col>81</xdr:col>
      <xdr:colOff>50800</xdr:colOff>
      <xdr:row>98</xdr:row>
      <xdr:rowOff>164</xdr:rowOff>
    </xdr:to>
    <xdr:cxnSp macro="">
      <xdr:nvCxnSpPr>
        <xdr:cNvPr id="687" name="直線コネクタ 686"/>
        <xdr:cNvCxnSpPr/>
      </xdr:nvCxnSpPr>
      <xdr:spPr>
        <a:xfrm flipV="1">
          <a:off x="14592300" y="16642693"/>
          <a:ext cx="889000" cy="15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70265</xdr:rowOff>
    </xdr:from>
    <xdr:ext cx="599010" cy="259045"/>
    <xdr:sp macro="" textlink="">
      <xdr:nvSpPr>
        <xdr:cNvPr id="689" name="テキスト ボックス 688"/>
        <xdr:cNvSpPr txBox="1"/>
      </xdr:nvSpPr>
      <xdr:spPr>
        <a:xfrm>
          <a:off x="15181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xdr:rowOff>
    </xdr:from>
    <xdr:to>
      <xdr:col>76</xdr:col>
      <xdr:colOff>114300</xdr:colOff>
      <xdr:row>98</xdr:row>
      <xdr:rowOff>41700</xdr:rowOff>
    </xdr:to>
    <xdr:cxnSp macro="">
      <xdr:nvCxnSpPr>
        <xdr:cNvPr id="690" name="直線コネクタ 689"/>
        <xdr:cNvCxnSpPr/>
      </xdr:nvCxnSpPr>
      <xdr:spPr>
        <a:xfrm flipV="1">
          <a:off x="13703300" y="16802264"/>
          <a:ext cx="889000" cy="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113118</xdr:rowOff>
    </xdr:from>
    <xdr:ext cx="599010" cy="259045"/>
    <xdr:sp macro="" textlink="">
      <xdr:nvSpPr>
        <xdr:cNvPr id="692" name="テキスト ボックス 691"/>
        <xdr:cNvSpPr txBox="1"/>
      </xdr:nvSpPr>
      <xdr:spPr>
        <a:xfrm>
          <a:off x="14292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41700</xdr:rowOff>
    </xdr:from>
    <xdr:to>
      <xdr:col>71</xdr:col>
      <xdr:colOff>177800</xdr:colOff>
      <xdr:row>98</xdr:row>
      <xdr:rowOff>62474</xdr:rowOff>
    </xdr:to>
    <xdr:cxnSp macro="">
      <xdr:nvCxnSpPr>
        <xdr:cNvPr id="693" name="直線コネクタ 692"/>
        <xdr:cNvCxnSpPr/>
      </xdr:nvCxnSpPr>
      <xdr:spPr>
        <a:xfrm flipV="1">
          <a:off x="12814300" y="16843800"/>
          <a:ext cx="889000" cy="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4" name="フローチャート: 判断 693"/>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79012</xdr:rowOff>
    </xdr:from>
    <xdr:ext cx="534377" cy="259045"/>
    <xdr:sp macro="" textlink="">
      <xdr:nvSpPr>
        <xdr:cNvPr id="695" name="テキスト ボックス 694"/>
        <xdr:cNvSpPr txBox="1"/>
      </xdr:nvSpPr>
      <xdr:spPr>
        <a:xfrm>
          <a:off x="13436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6" name="フローチャート: 判断 695"/>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165234</xdr:rowOff>
    </xdr:from>
    <xdr:ext cx="534377" cy="259045"/>
    <xdr:sp macro="" textlink="">
      <xdr:nvSpPr>
        <xdr:cNvPr id="697" name="テキスト ボックス 696"/>
        <xdr:cNvSpPr txBox="1"/>
      </xdr:nvSpPr>
      <xdr:spPr>
        <a:xfrm>
          <a:off x="12547111" y="164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83041</xdr:rowOff>
    </xdr:from>
    <xdr:to>
      <xdr:col>85</xdr:col>
      <xdr:colOff>177800</xdr:colOff>
      <xdr:row>98</xdr:row>
      <xdr:rowOff>13191</xdr:rowOff>
    </xdr:to>
    <xdr:sp macro="" textlink="">
      <xdr:nvSpPr>
        <xdr:cNvPr id="703" name="楕円 702"/>
        <xdr:cNvSpPr/>
      </xdr:nvSpPr>
      <xdr:spPr>
        <a:xfrm>
          <a:off x="16268700" y="167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61468</xdr:rowOff>
    </xdr:from>
    <xdr:ext cx="534377" cy="259045"/>
    <xdr:sp macro="" textlink="">
      <xdr:nvSpPr>
        <xdr:cNvPr id="704" name="積立金該当値テキスト"/>
        <xdr:cNvSpPr txBox="1"/>
      </xdr:nvSpPr>
      <xdr:spPr>
        <a:xfrm>
          <a:off x="16370300" y="166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132693</xdr:rowOff>
    </xdr:from>
    <xdr:to>
      <xdr:col>81</xdr:col>
      <xdr:colOff>101600</xdr:colOff>
      <xdr:row>97</xdr:row>
      <xdr:rowOff>62843</xdr:rowOff>
    </xdr:to>
    <xdr:sp macro="" textlink="">
      <xdr:nvSpPr>
        <xdr:cNvPr id="705" name="楕円 704"/>
        <xdr:cNvSpPr/>
      </xdr:nvSpPr>
      <xdr:spPr>
        <a:xfrm>
          <a:off x="15430500" y="1659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53970</xdr:rowOff>
    </xdr:from>
    <xdr:ext cx="599010" cy="259045"/>
    <xdr:sp macro="" textlink="">
      <xdr:nvSpPr>
        <xdr:cNvPr id="706" name="テキスト ボックス 705"/>
        <xdr:cNvSpPr txBox="1"/>
      </xdr:nvSpPr>
      <xdr:spPr>
        <a:xfrm>
          <a:off x="15181795" y="1668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120814</xdr:rowOff>
    </xdr:from>
    <xdr:to>
      <xdr:col>76</xdr:col>
      <xdr:colOff>165100</xdr:colOff>
      <xdr:row>98</xdr:row>
      <xdr:rowOff>50964</xdr:rowOff>
    </xdr:to>
    <xdr:sp macro="" textlink="">
      <xdr:nvSpPr>
        <xdr:cNvPr id="707" name="楕円 706"/>
        <xdr:cNvSpPr/>
      </xdr:nvSpPr>
      <xdr:spPr>
        <a:xfrm>
          <a:off x="14541500" y="1675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42091</xdr:rowOff>
    </xdr:from>
    <xdr:ext cx="534377" cy="259045"/>
    <xdr:sp macro="" textlink="">
      <xdr:nvSpPr>
        <xdr:cNvPr id="708" name="テキスト ボックス 707"/>
        <xdr:cNvSpPr txBox="1"/>
      </xdr:nvSpPr>
      <xdr:spPr>
        <a:xfrm>
          <a:off x="14325111" y="1684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162350</xdr:rowOff>
    </xdr:from>
    <xdr:to>
      <xdr:col>72</xdr:col>
      <xdr:colOff>38100</xdr:colOff>
      <xdr:row>98</xdr:row>
      <xdr:rowOff>92500</xdr:rowOff>
    </xdr:to>
    <xdr:sp macro="" textlink="">
      <xdr:nvSpPr>
        <xdr:cNvPr id="709" name="楕円 708"/>
        <xdr:cNvSpPr/>
      </xdr:nvSpPr>
      <xdr:spPr>
        <a:xfrm>
          <a:off x="13652500" y="167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83627</xdr:rowOff>
    </xdr:from>
    <xdr:ext cx="534377" cy="259045"/>
    <xdr:sp macro="" textlink="">
      <xdr:nvSpPr>
        <xdr:cNvPr id="710" name="テキスト ボックス 709"/>
        <xdr:cNvSpPr txBox="1"/>
      </xdr:nvSpPr>
      <xdr:spPr>
        <a:xfrm>
          <a:off x="13436111" y="1688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11674</xdr:rowOff>
    </xdr:from>
    <xdr:to>
      <xdr:col>67</xdr:col>
      <xdr:colOff>101600</xdr:colOff>
      <xdr:row>98</xdr:row>
      <xdr:rowOff>113274</xdr:rowOff>
    </xdr:to>
    <xdr:sp macro="" textlink="">
      <xdr:nvSpPr>
        <xdr:cNvPr id="711" name="楕円 710"/>
        <xdr:cNvSpPr/>
      </xdr:nvSpPr>
      <xdr:spPr>
        <a:xfrm>
          <a:off x="12763500" y="1681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104401</xdr:rowOff>
    </xdr:from>
    <xdr:ext cx="534377" cy="259045"/>
    <xdr:sp macro="" textlink="">
      <xdr:nvSpPr>
        <xdr:cNvPr id="712" name="テキスト ボックス 711"/>
        <xdr:cNvSpPr txBox="1"/>
      </xdr:nvSpPr>
      <xdr:spPr>
        <a:xfrm>
          <a:off x="12547111" y="1690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11303</xdr:rowOff>
    </xdr:from>
    <xdr:to>
      <xdr:col>111</xdr:col>
      <xdr:colOff>177800</xdr:colOff>
      <xdr:row>39</xdr:row>
      <xdr:rowOff>44450</xdr:rowOff>
    </xdr:to>
    <xdr:cxnSp macro="">
      <xdr:nvCxnSpPr>
        <xdr:cNvPr id="744" name="直線コネクタ 743"/>
        <xdr:cNvCxnSpPr/>
      </xdr:nvCxnSpPr>
      <xdr:spPr>
        <a:xfrm>
          <a:off x="20434300" y="669785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6" name="テキスト ボックス 745"/>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11303</xdr:rowOff>
    </xdr:from>
    <xdr:to>
      <xdr:col>107</xdr:col>
      <xdr:colOff>50800</xdr:colOff>
      <xdr:row>39</xdr:row>
      <xdr:rowOff>44450</xdr:rowOff>
    </xdr:to>
    <xdr:cxnSp macro="">
      <xdr:nvCxnSpPr>
        <xdr:cNvPr id="747" name="直線コネクタ 746"/>
        <xdr:cNvCxnSpPr/>
      </xdr:nvCxnSpPr>
      <xdr:spPr>
        <a:xfrm flipV="1">
          <a:off x="19545300" y="669785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165117</xdr:rowOff>
    </xdr:from>
    <xdr:ext cx="378565" cy="259045"/>
    <xdr:sp macro="" textlink="">
      <xdr:nvSpPr>
        <xdr:cNvPr id="749" name="テキスト ボックス 748"/>
        <xdr:cNvSpPr txBox="1"/>
      </xdr:nvSpPr>
      <xdr:spPr>
        <a:xfrm>
          <a:off x="20245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1" name="フローチャート: 判断 750"/>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2" name="テキスト ボックス 751"/>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3" name="フローチャート: 判断 752"/>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4" name="テキスト ボックス 753"/>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131953</xdr:rowOff>
    </xdr:from>
    <xdr:to>
      <xdr:col>107</xdr:col>
      <xdr:colOff>101600</xdr:colOff>
      <xdr:row>39</xdr:row>
      <xdr:rowOff>62103</xdr:rowOff>
    </xdr:to>
    <xdr:sp macro="" textlink="">
      <xdr:nvSpPr>
        <xdr:cNvPr id="764" name="楕円 763"/>
        <xdr:cNvSpPr/>
      </xdr:nvSpPr>
      <xdr:spPr>
        <a:xfrm>
          <a:off x="20383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53230</xdr:rowOff>
    </xdr:from>
    <xdr:ext cx="378565" cy="259045"/>
    <xdr:sp macro="" textlink="">
      <xdr:nvSpPr>
        <xdr:cNvPr id="765" name="テキスト ボックス 764"/>
        <xdr:cNvSpPr txBox="1"/>
      </xdr:nvSpPr>
      <xdr:spPr>
        <a:xfrm>
          <a:off x="20245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71577</xdr:rowOff>
    </xdr:from>
    <xdr:to>
      <xdr:col>116</xdr:col>
      <xdr:colOff>63500</xdr:colOff>
      <xdr:row>58</xdr:row>
      <xdr:rowOff>72880</xdr:rowOff>
    </xdr:to>
    <xdr:cxnSp macro="">
      <xdr:nvCxnSpPr>
        <xdr:cNvPr id="796" name="直線コネクタ 795"/>
        <xdr:cNvCxnSpPr/>
      </xdr:nvCxnSpPr>
      <xdr:spPr>
        <a:xfrm flipV="1">
          <a:off x="21323300" y="10015677"/>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797" name="貸付金平均値テキスト"/>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72880</xdr:rowOff>
    </xdr:from>
    <xdr:to>
      <xdr:col>111</xdr:col>
      <xdr:colOff>177800</xdr:colOff>
      <xdr:row>58</xdr:row>
      <xdr:rowOff>73909</xdr:rowOff>
    </xdr:to>
    <xdr:cxnSp macro="">
      <xdr:nvCxnSpPr>
        <xdr:cNvPr id="799" name="直線コネクタ 798"/>
        <xdr:cNvCxnSpPr/>
      </xdr:nvCxnSpPr>
      <xdr:spPr>
        <a:xfrm flipV="1">
          <a:off x="20434300" y="1001698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1" name="テキスト ボックス 800"/>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73909</xdr:rowOff>
    </xdr:from>
    <xdr:to>
      <xdr:col>107</xdr:col>
      <xdr:colOff>50800</xdr:colOff>
      <xdr:row>58</xdr:row>
      <xdr:rowOff>74686</xdr:rowOff>
    </xdr:to>
    <xdr:cxnSp macro="">
      <xdr:nvCxnSpPr>
        <xdr:cNvPr id="802" name="直線コネクタ 801"/>
        <xdr:cNvCxnSpPr/>
      </xdr:nvCxnSpPr>
      <xdr:spPr>
        <a:xfrm flipV="1">
          <a:off x="19545300" y="10018009"/>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10568</xdr:rowOff>
    </xdr:from>
    <xdr:ext cx="469744" cy="259045"/>
    <xdr:sp macro="" textlink="">
      <xdr:nvSpPr>
        <xdr:cNvPr id="804" name="テキスト ボックス 803"/>
        <xdr:cNvSpPr txBox="1"/>
      </xdr:nvSpPr>
      <xdr:spPr>
        <a:xfrm>
          <a:off x="20199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56352</xdr:rowOff>
    </xdr:from>
    <xdr:to>
      <xdr:col>102</xdr:col>
      <xdr:colOff>114300</xdr:colOff>
      <xdr:row>58</xdr:row>
      <xdr:rowOff>74686</xdr:rowOff>
    </xdr:to>
    <xdr:cxnSp macro="">
      <xdr:nvCxnSpPr>
        <xdr:cNvPr id="805" name="直線コネクタ 804"/>
        <xdr:cNvCxnSpPr/>
      </xdr:nvCxnSpPr>
      <xdr:spPr>
        <a:xfrm>
          <a:off x="18656300" y="10000452"/>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6" name="フローチャート: 判断 805"/>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128320</xdr:rowOff>
    </xdr:from>
    <xdr:ext cx="534377" cy="259045"/>
    <xdr:sp macro="" textlink="">
      <xdr:nvSpPr>
        <xdr:cNvPr id="807" name="テキスト ボックス 806"/>
        <xdr:cNvSpPr txBox="1"/>
      </xdr:nvSpPr>
      <xdr:spPr>
        <a:xfrm>
          <a:off x="19278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8" name="フローチャート: 判断 807"/>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126971</xdr:rowOff>
    </xdr:from>
    <xdr:ext cx="534377" cy="259045"/>
    <xdr:sp macro="" textlink="">
      <xdr:nvSpPr>
        <xdr:cNvPr id="809" name="テキスト ボックス 808"/>
        <xdr:cNvSpPr txBox="1"/>
      </xdr:nvSpPr>
      <xdr:spPr>
        <a:xfrm>
          <a:off x="18389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20777</xdr:rowOff>
    </xdr:from>
    <xdr:to>
      <xdr:col>116</xdr:col>
      <xdr:colOff>114300</xdr:colOff>
      <xdr:row>58</xdr:row>
      <xdr:rowOff>122377</xdr:rowOff>
    </xdr:to>
    <xdr:sp macro="" textlink="">
      <xdr:nvSpPr>
        <xdr:cNvPr id="815" name="楕円 814"/>
        <xdr:cNvSpPr/>
      </xdr:nvSpPr>
      <xdr:spPr>
        <a:xfrm>
          <a:off x="22110700" y="99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108475</xdr:rowOff>
    </xdr:from>
    <xdr:ext cx="469744" cy="259045"/>
    <xdr:sp macro="" textlink="">
      <xdr:nvSpPr>
        <xdr:cNvPr id="816" name="貸付金該当値テキスト"/>
        <xdr:cNvSpPr txBox="1"/>
      </xdr:nvSpPr>
      <xdr:spPr>
        <a:xfrm>
          <a:off x="22212300"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22080</xdr:rowOff>
    </xdr:from>
    <xdr:to>
      <xdr:col>112</xdr:col>
      <xdr:colOff>38100</xdr:colOff>
      <xdr:row>58</xdr:row>
      <xdr:rowOff>123680</xdr:rowOff>
    </xdr:to>
    <xdr:sp macro="" textlink="">
      <xdr:nvSpPr>
        <xdr:cNvPr id="817" name="楕円 816"/>
        <xdr:cNvSpPr/>
      </xdr:nvSpPr>
      <xdr:spPr>
        <a:xfrm>
          <a:off x="21272500" y="99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114807</xdr:rowOff>
    </xdr:from>
    <xdr:ext cx="469744" cy="259045"/>
    <xdr:sp macro="" textlink="">
      <xdr:nvSpPr>
        <xdr:cNvPr id="818" name="テキスト ボックス 817"/>
        <xdr:cNvSpPr txBox="1"/>
      </xdr:nvSpPr>
      <xdr:spPr>
        <a:xfrm>
          <a:off x="21088428" y="100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23109</xdr:rowOff>
    </xdr:from>
    <xdr:to>
      <xdr:col>107</xdr:col>
      <xdr:colOff>101600</xdr:colOff>
      <xdr:row>58</xdr:row>
      <xdr:rowOff>124709</xdr:rowOff>
    </xdr:to>
    <xdr:sp macro="" textlink="">
      <xdr:nvSpPr>
        <xdr:cNvPr id="819" name="楕円 818"/>
        <xdr:cNvSpPr/>
      </xdr:nvSpPr>
      <xdr:spPr>
        <a:xfrm>
          <a:off x="20383500" y="99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115836</xdr:rowOff>
    </xdr:from>
    <xdr:ext cx="469744" cy="259045"/>
    <xdr:sp macro="" textlink="">
      <xdr:nvSpPr>
        <xdr:cNvPr id="820" name="テキスト ボックス 819"/>
        <xdr:cNvSpPr txBox="1"/>
      </xdr:nvSpPr>
      <xdr:spPr>
        <a:xfrm>
          <a:off x="20199428" y="100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23886</xdr:rowOff>
    </xdr:from>
    <xdr:to>
      <xdr:col>102</xdr:col>
      <xdr:colOff>165100</xdr:colOff>
      <xdr:row>58</xdr:row>
      <xdr:rowOff>125486</xdr:rowOff>
    </xdr:to>
    <xdr:sp macro="" textlink="">
      <xdr:nvSpPr>
        <xdr:cNvPr id="821" name="楕円 820"/>
        <xdr:cNvSpPr/>
      </xdr:nvSpPr>
      <xdr:spPr>
        <a:xfrm>
          <a:off x="19494500" y="99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116613</xdr:rowOff>
    </xdr:from>
    <xdr:ext cx="469744" cy="259045"/>
    <xdr:sp macro="" textlink="">
      <xdr:nvSpPr>
        <xdr:cNvPr id="822" name="テキスト ボックス 821"/>
        <xdr:cNvSpPr txBox="1"/>
      </xdr:nvSpPr>
      <xdr:spPr>
        <a:xfrm>
          <a:off x="19310428" y="10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5552</xdr:rowOff>
    </xdr:from>
    <xdr:to>
      <xdr:col>98</xdr:col>
      <xdr:colOff>38100</xdr:colOff>
      <xdr:row>58</xdr:row>
      <xdr:rowOff>107152</xdr:rowOff>
    </xdr:to>
    <xdr:sp macro="" textlink="">
      <xdr:nvSpPr>
        <xdr:cNvPr id="823" name="楕円 822"/>
        <xdr:cNvSpPr/>
      </xdr:nvSpPr>
      <xdr:spPr>
        <a:xfrm>
          <a:off x="18605500" y="99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98279</xdr:rowOff>
    </xdr:from>
    <xdr:ext cx="469744" cy="259045"/>
    <xdr:sp macro="" textlink="">
      <xdr:nvSpPr>
        <xdr:cNvPr id="824" name="テキスト ボックス 823"/>
        <xdr:cNvSpPr txBox="1"/>
      </xdr:nvSpPr>
      <xdr:spPr>
        <a:xfrm>
          <a:off x="18421428" y="1004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34668</xdr:rowOff>
    </xdr:from>
    <xdr:to>
      <xdr:col>116</xdr:col>
      <xdr:colOff>63500</xdr:colOff>
      <xdr:row>76</xdr:row>
      <xdr:rowOff>69255</xdr:rowOff>
    </xdr:to>
    <xdr:cxnSp macro="">
      <xdr:nvCxnSpPr>
        <xdr:cNvPr id="851" name="直線コネクタ 850"/>
        <xdr:cNvCxnSpPr/>
      </xdr:nvCxnSpPr>
      <xdr:spPr>
        <a:xfrm flipV="1">
          <a:off x="21323300" y="13064868"/>
          <a:ext cx="8382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126563</xdr:rowOff>
    </xdr:from>
    <xdr:ext cx="599010" cy="259045"/>
    <xdr:sp macro="" textlink="">
      <xdr:nvSpPr>
        <xdr:cNvPr id="852" name="繰出金平均値テキスト"/>
        <xdr:cNvSpPr txBox="1"/>
      </xdr:nvSpPr>
      <xdr:spPr>
        <a:xfrm>
          <a:off x="22212300" y="12813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155369</xdr:rowOff>
    </xdr:from>
    <xdr:to>
      <xdr:col>111</xdr:col>
      <xdr:colOff>177800</xdr:colOff>
      <xdr:row>76</xdr:row>
      <xdr:rowOff>69255</xdr:rowOff>
    </xdr:to>
    <xdr:cxnSp macro="">
      <xdr:nvCxnSpPr>
        <xdr:cNvPr id="854" name="直線コネクタ 853"/>
        <xdr:cNvCxnSpPr/>
      </xdr:nvCxnSpPr>
      <xdr:spPr>
        <a:xfrm>
          <a:off x="20434300" y="13014119"/>
          <a:ext cx="889000" cy="8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67723</xdr:rowOff>
    </xdr:from>
    <xdr:ext cx="599010" cy="259045"/>
    <xdr:sp macro="" textlink="">
      <xdr:nvSpPr>
        <xdr:cNvPr id="856" name="テキスト ボックス 855"/>
        <xdr:cNvSpPr txBox="1"/>
      </xdr:nvSpPr>
      <xdr:spPr>
        <a:xfrm>
          <a:off x="21023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155369</xdr:rowOff>
    </xdr:from>
    <xdr:to>
      <xdr:col>107</xdr:col>
      <xdr:colOff>50800</xdr:colOff>
      <xdr:row>76</xdr:row>
      <xdr:rowOff>67756</xdr:rowOff>
    </xdr:to>
    <xdr:cxnSp macro="">
      <xdr:nvCxnSpPr>
        <xdr:cNvPr id="857" name="直線コネクタ 856"/>
        <xdr:cNvCxnSpPr/>
      </xdr:nvCxnSpPr>
      <xdr:spPr>
        <a:xfrm flipV="1">
          <a:off x="19545300" y="13014119"/>
          <a:ext cx="889000" cy="8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48424</xdr:rowOff>
    </xdr:from>
    <xdr:ext cx="599010" cy="259045"/>
    <xdr:sp macro="" textlink="">
      <xdr:nvSpPr>
        <xdr:cNvPr id="859" name="テキスト ボックス 858"/>
        <xdr:cNvSpPr txBox="1"/>
      </xdr:nvSpPr>
      <xdr:spPr>
        <a:xfrm>
          <a:off x="20134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63435</xdr:rowOff>
    </xdr:from>
    <xdr:to>
      <xdr:col>102</xdr:col>
      <xdr:colOff>114300</xdr:colOff>
      <xdr:row>76</xdr:row>
      <xdr:rowOff>67756</xdr:rowOff>
    </xdr:to>
    <xdr:cxnSp macro="">
      <xdr:nvCxnSpPr>
        <xdr:cNvPr id="860" name="直線コネクタ 859"/>
        <xdr:cNvCxnSpPr/>
      </xdr:nvCxnSpPr>
      <xdr:spPr>
        <a:xfrm>
          <a:off x="18656300" y="13093635"/>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1" name="フローチャート: 判断 860"/>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58487</xdr:rowOff>
    </xdr:from>
    <xdr:ext cx="599010" cy="259045"/>
    <xdr:sp macro="" textlink="">
      <xdr:nvSpPr>
        <xdr:cNvPr id="862" name="テキスト ボックス 861"/>
        <xdr:cNvSpPr txBox="1"/>
      </xdr:nvSpPr>
      <xdr:spPr>
        <a:xfrm>
          <a:off x="19245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3" name="フローチャート: 判断 862"/>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58514</xdr:rowOff>
    </xdr:from>
    <xdr:ext cx="599010" cy="259045"/>
    <xdr:sp macro="" textlink="">
      <xdr:nvSpPr>
        <xdr:cNvPr id="864" name="テキスト ボックス 863"/>
        <xdr:cNvSpPr txBox="1"/>
      </xdr:nvSpPr>
      <xdr:spPr>
        <a:xfrm>
          <a:off x="18356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155318</xdr:rowOff>
    </xdr:from>
    <xdr:to>
      <xdr:col>116</xdr:col>
      <xdr:colOff>114300</xdr:colOff>
      <xdr:row>76</xdr:row>
      <xdr:rowOff>85468</xdr:rowOff>
    </xdr:to>
    <xdr:sp macro="" textlink="">
      <xdr:nvSpPr>
        <xdr:cNvPr id="870" name="楕円 869"/>
        <xdr:cNvSpPr/>
      </xdr:nvSpPr>
      <xdr:spPr>
        <a:xfrm>
          <a:off x="22110700" y="130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133745</xdr:rowOff>
    </xdr:from>
    <xdr:ext cx="534377" cy="259045"/>
    <xdr:sp macro="" textlink="">
      <xdr:nvSpPr>
        <xdr:cNvPr id="871" name="繰出金該当値テキスト"/>
        <xdr:cNvSpPr txBox="1"/>
      </xdr:nvSpPr>
      <xdr:spPr>
        <a:xfrm>
          <a:off x="22212300" y="129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18455</xdr:rowOff>
    </xdr:from>
    <xdr:to>
      <xdr:col>112</xdr:col>
      <xdr:colOff>38100</xdr:colOff>
      <xdr:row>76</xdr:row>
      <xdr:rowOff>120055</xdr:rowOff>
    </xdr:to>
    <xdr:sp macro="" textlink="">
      <xdr:nvSpPr>
        <xdr:cNvPr id="872" name="楕円 871"/>
        <xdr:cNvSpPr/>
      </xdr:nvSpPr>
      <xdr:spPr>
        <a:xfrm>
          <a:off x="21272500" y="130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111182</xdr:rowOff>
    </xdr:from>
    <xdr:ext cx="534377" cy="259045"/>
    <xdr:sp macro="" textlink="">
      <xdr:nvSpPr>
        <xdr:cNvPr id="873" name="テキスト ボックス 872"/>
        <xdr:cNvSpPr txBox="1"/>
      </xdr:nvSpPr>
      <xdr:spPr>
        <a:xfrm>
          <a:off x="21056111" y="131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104568</xdr:rowOff>
    </xdr:from>
    <xdr:to>
      <xdr:col>107</xdr:col>
      <xdr:colOff>101600</xdr:colOff>
      <xdr:row>76</xdr:row>
      <xdr:rowOff>34717</xdr:rowOff>
    </xdr:to>
    <xdr:sp macro="" textlink="">
      <xdr:nvSpPr>
        <xdr:cNvPr id="874" name="楕円 873"/>
        <xdr:cNvSpPr/>
      </xdr:nvSpPr>
      <xdr:spPr>
        <a:xfrm>
          <a:off x="20383500" y="129633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25846</xdr:rowOff>
    </xdr:from>
    <xdr:ext cx="599010" cy="259045"/>
    <xdr:sp macro="" textlink="">
      <xdr:nvSpPr>
        <xdr:cNvPr id="875" name="テキスト ボックス 874"/>
        <xdr:cNvSpPr txBox="1"/>
      </xdr:nvSpPr>
      <xdr:spPr>
        <a:xfrm>
          <a:off x="20134795" y="1305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16956</xdr:rowOff>
    </xdr:from>
    <xdr:to>
      <xdr:col>102</xdr:col>
      <xdr:colOff>165100</xdr:colOff>
      <xdr:row>76</xdr:row>
      <xdr:rowOff>118556</xdr:rowOff>
    </xdr:to>
    <xdr:sp macro="" textlink="">
      <xdr:nvSpPr>
        <xdr:cNvPr id="876" name="楕円 875"/>
        <xdr:cNvSpPr/>
      </xdr:nvSpPr>
      <xdr:spPr>
        <a:xfrm>
          <a:off x="19494500" y="130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109683</xdr:rowOff>
    </xdr:from>
    <xdr:ext cx="534377" cy="259045"/>
    <xdr:sp macro="" textlink="">
      <xdr:nvSpPr>
        <xdr:cNvPr id="877" name="テキスト ボックス 876"/>
        <xdr:cNvSpPr txBox="1"/>
      </xdr:nvSpPr>
      <xdr:spPr>
        <a:xfrm>
          <a:off x="19278111" y="131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12635</xdr:rowOff>
    </xdr:from>
    <xdr:to>
      <xdr:col>98</xdr:col>
      <xdr:colOff>38100</xdr:colOff>
      <xdr:row>76</xdr:row>
      <xdr:rowOff>114235</xdr:rowOff>
    </xdr:to>
    <xdr:sp macro="" textlink="">
      <xdr:nvSpPr>
        <xdr:cNvPr id="878" name="楕円 877"/>
        <xdr:cNvSpPr/>
      </xdr:nvSpPr>
      <xdr:spPr>
        <a:xfrm>
          <a:off x="18605500" y="1304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105362</xdr:rowOff>
    </xdr:from>
    <xdr:ext cx="534377" cy="259045"/>
    <xdr:sp macro="" textlink="">
      <xdr:nvSpPr>
        <xdr:cNvPr id="879" name="テキスト ボックス 878"/>
        <xdr:cNvSpPr txBox="1"/>
      </xdr:nvSpPr>
      <xdr:spPr>
        <a:xfrm>
          <a:off x="18389111" y="131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扶助費は類似団体平均を上回って推移し、昨年度に比べ減少したが、住民一人当たり</a:t>
          </a:r>
          <a:r>
            <a:rPr kumimoji="1" lang="en-US" altLang="ja-JP" sz="1300">
              <a:latin typeface="ＭＳ Ｐゴシック" panose="020B0600070205080204" pitchFamily="50" charset="-128"/>
              <a:ea typeface="ＭＳ Ｐゴシック" panose="020B0600070205080204" pitchFamily="50" charset="-128"/>
            </a:rPr>
            <a:t>134,824</a:t>
          </a:r>
          <a:r>
            <a:rPr kumimoji="1" lang="ja-JP" altLang="en-US" sz="1300">
              <a:latin typeface="ＭＳ Ｐゴシック" panose="020B0600070205080204" pitchFamily="50" charset="-128"/>
              <a:ea typeface="ＭＳ Ｐゴシック" panose="020B0600070205080204" pitchFamily="50" charset="-128"/>
            </a:rPr>
            <a:t>円となった。少子化対策事業の保育料無償化が主な要因となっており大幅な抑制は困難なものの、単独事業の見直し等に努める。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4,027
4,002
80.80
4,712,333
4,483,905
220,539
2,221,314
4,029,151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114040</xdr:rowOff>
    </xdr:from>
    <xdr:to>
      <xdr:col>24</xdr:col>
      <xdr:colOff>63500</xdr:colOff>
      <xdr:row>37</xdr:row>
      <xdr:rowOff>128384</xdr:rowOff>
    </xdr:to>
    <xdr:cxnSp macro="">
      <xdr:nvCxnSpPr>
        <xdr:cNvPr id="64" name="直線コネクタ 63"/>
        <xdr:cNvCxnSpPr/>
      </xdr:nvCxnSpPr>
      <xdr:spPr>
        <a:xfrm flipV="1">
          <a:off x="3797300" y="6457690"/>
          <a:ext cx="838200" cy="1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5849</xdr:rowOff>
    </xdr:from>
    <xdr:ext cx="534377" cy="259045"/>
    <xdr:sp macro="" textlink="">
      <xdr:nvSpPr>
        <xdr:cNvPr id="65" name="議会費平均値テキスト"/>
        <xdr:cNvSpPr txBox="1"/>
      </xdr:nvSpPr>
      <xdr:spPr>
        <a:xfrm>
          <a:off x="4686300" y="6178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128384</xdr:rowOff>
    </xdr:from>
    <xdr:to>
      <xdr:col>19</xdr:col>
      <xdr:colOff>177800</xdr:colOff>
      <xdr:row>37</xdr:row>
      <xdr:rowOff>130327</xdr:rowOff>
    </xdr:to>
    <xdr:cxnSp macro="">
      <xdr:nvCxnSpPr>
        <xdr:cNvPr id="67" name="直線コネクタ 66"/>
        <xdr:cNvCxnSpPr/>
      </xdr:nvCxnSpPr>
      <xdr:spPr>
        <a:xfrm flipV="1">
          <a:off x="2908300" y="6472034"/>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121788</xdr:rowOff>
    </xdr:from>
    <xdr:ext cx="534377" cy="259045"/>
    <xdr:sp macro="" textlink="">
      <xdr:nvSpPr>
        <xdr:cNvPr id="69" name="テキスト ボックス 68"/>
        <xdr:cNvSpPr txBox="1"/>
      </xdr:nvSpPr>
      <xdr:spPr>
        <a:xfrm>
          <a:off x="3530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104753</xdr:rowOff>
    </xdr:from>
    <xdr:to>
      <xdr:col>15</xdr:col>
      <xdr:colOff>50800</xdr:colOff>
      <xdr:row>37</xdr:row>
      <xdr:rowOff>130327</xdr:rowOff>
    </xdr:to>
    <xdr:cxnSp macro="">
      <xdr:nvCxnSpPr>
        <xdr:cNvPr id="70" name="直線コネクタ 69"/>
        <xdr:cNvCxnSpPr/>
      </xdr:nvCxnSpPr>
      <xdr:spPr>
        <a:xfrm>
          <a:off x="2019300" y="6448403"/>
          <a:ext cx="889000" cy="2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81040</xdr:rowOff>
    </xdr:from>
    <xdr:ext cx="534377" cy="259045"/>
    <xdr:sp macro="" textlink="">
      <xdr:nvSpPr>
        <xdr:cNvPr id="72" name="テキスト ボックス 71"/>
        <xdr:cNvSpPr txBox="1"/>
      </xdr:nvSpPr>
      <xdr:spPr>
        <a:xfrm>
          <a:off x="2641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104753</xdr:rowOff>
    </xdr:from>
    <xdr:to>
      <xdr:col>10</xdr:col>
      <xdr:colOff>114300</xdr:colOff>
      <xdr:row>37</xdr:row>
      <xdr:rowOff>115669</xdr:rowOff>
    </xdr:to>
    <xdr:cxnSp macro="">
      <xdr:nvCxnSpPr>
        <xdr:cNvPr id="73" name="直線コネクタ 72"/>
        <xdr:cNvCxnSpPr/>
      </xdr:nvCxnSpPr>
      <xdr:spPr>
        <a:xfrm flipV="1">
          <a:off x="1130300" y="6448403"/>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64552</xdr:rowOff>
    </xdr:from>
    <xdr:ext cx="534377" cy="259045"/>
    <xdr:sp macro="" textlink="">
      <xdr:nvSpPr>
        <xdr:cNvPr id="75" name="テキスト ボックス 74"/>
        <xdr:cNvSpPr txBox="1"/>
      </xdr:nvSpPr>
      <xdr:spPr>
        <a:xfrm>
          <a:off x="1752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72639</xdr:rowOff>
    </xdr:from>
    <xdr:ext cx="534377" cy="259045"/>
    <xdr:sp macro="" textlink="">
      <xdr:nvSpPr>
        <xdr:cNvPr id="77" name="テキスト ボックス 76"/>
        <xdr:cNvSpPr txBox="1"/>
      </xdr:nvSpPr>
      <xdr:spPr>
        <a:xfrm>
          <a:off x="863111" y="607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63240</xdr:rowOff>
    </xdr:from>
    <xdr:to>
      <xdr:col>24</xdr:col>
      <xdr:colOff>114300</xdr:colOff>
      <xdr:row>37</xdr:row>
      <xdr:rowOff>164840</xdr:rowOff>
    </xdr:to>
    <xdr:sp macro="" textlink="">
      <xdr:nvSpPr>
        <xdr:cNvPr id="83" name="楕円 82"/>
        <xdr:cNvSpPr/>
      </xdr:nvSpPr>
      <xdr:spPr>
        <a:xfrm>
          <a:off x="4584700" y="64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41667</xdr:rowOff>
    </xdr:from>
    <xdr:ext cx="534377" cy="259045"/>
    <xdr:sp macro="" textlink="">
      <xdr:nvSpPr>
        <xdr:cNvPr id="84" name="議会費該当値テキスト"/>
        <xdr:cNvSpPr txBox="1"/>
      </xdr:nvSpPr>
      <xdr:spPr>
        <a:xfrm>
          <a:off x="4686300" y="63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77584</xdr:rowOff>
    </xdr:from>
    <xdr:to>
      <xdr:col>20</xdr:col>
      <xdr:colOff>38100</xdr:colOff>
      <xdr:row>38</xdr:row>
      <xdr:rowOff>7734</xdr:rowOff>
    </xdr:to>
    <xdr:sp macro="" textlink="">
      <xdr:nvSpPr>
        <xdr:cNvPr id="85" name="楕円 84"/>
        <xdr:cNvSpPr/>
      </xdr:nvSpPr>
      <xdr:spPr>
        <a:xfrm>
          <a:off x="3746500" y="64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170311</xdr:rowOff>
    </xdr:from>
    <xdr:ext cx="534377" cy="259045"/>
    <xdr:sp macro="" textlink="">
      <xdr:nvSpPr>
        <xdr:cNvPr id="86" name="テキスト ボックス 85"/>
        <xdr:cNvSpPr txBox="1"/>
      </xdr:nvSpPr>
      <xdr:spPr>
        <a:xfrm>
          <a:off x="3530111" y="651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79527</xdr:rowOff>
    </xdr:from>
    <xdr:to>
      <xdr:col>15</xdr:col>
      <xdr:colOff>101600</xdr:colOff>
      <xdr:row>38</xdr:row>
      <xdr:rowOff>9677</xdr:rowOff>
    </xdr:to>
    <xdr:sp macro="" textlink="">
      <xdr:nvSpPr>
        <xdr:cNvPr id="87" name="楕円 86"/>
        <xdr:cNvSpPr/>
      </xdr:nvSpPr>
      <xdr:spPr>
        <a:xfrm>
          <a:off x="2857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805</xdr:rowOff>
    </xdr:from>
    <xdr:ext cx="534377" cy="259045"/>
    <xdr:sp macro="" textlink="">
      <xdr:nvSpPr>
        <xdr:cNvPr id="88" name="テキスト ボックス 87"/>
        <xdr:cNvSpPr txBox="1"/>
      </xdr:nvSpPr>
      <xdr:spPr>
        <a:xfrm>
          <a:off x="2641111" y="65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53953</xdr:rowOff>
    </xdr:from>
    <xdr:to>
      <xdr:col>10</xdr:col>
      <xdr:colOff>165100</xdr:colOff>
      <xdr:row>37</xdr:row>
      <xdr:rowOff>155553</xdr:rowOff>
    </xdr:to>
    <xdr:sp macro="" textlink="">
      <xdr:nvSpPr>
        <xdr:cNvPr id="89" name="楕円 88"/>
        <xdr:cNvSpPr/>
      </xdr:nvSpPr>
      <xdr:spPr>
        <a:xfrm>
          <a:off x="1968500" y="639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146680</xdr:rowOff>
    </xdr:from>
    <xdr:ext cx="534377" cy="259045"/>
    <xdr:sp macro="" textlink="">
      <xdr:nvSpPr>
        <xdr:cNvPr id="90" name="テキスト ボックス 89"/>
        <xdr:cNvSpPr txBox="1"/>
      </xdr:nvSpPr>
      <xdr:spPr>
        <a:xfrm>
          <a:off x="1752111" y="649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64869</xdr:rowOff>
    </xdr:from>
    <xdr:to>
      <xdr:col>6</xdr:col>
      <xdr:colOff>38100</xdr:colOff>
      <xdr:row>37</xdr:row>
      <xdr:rowOff>166469</xdr:rowOff>
    </xdr:to>
    <xdr:sp macro="" textlink="">
      <xdr:nvSpPr>
        <xdr:cNvPr id="91" name="楕円 90"/>
        <xdr:cNvSpPr/>
      </xdr:nvSpPr>
      <xdr:spPr>
        <a:xfrm>
          <a:off x="1079500" y="640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157595</xdr:rowOff>
    </xdr:from>
    <xdr:ext cx="534377" cy="259045"/>
    <xdr:sp macro="" textlink="">
      <xdr:nvSpPr>
        <xdr:cNvPr id="92" name="テキスト ボックス 91"/>
        <xdr:cNvSpPr txBox="1"/>
      </xdr:nvSpPr>
      <xdr:spPr>
        <a:xfrm>
          <a:off x="863111" y="65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159255</xdr:rowOff>
    </xdr:from>
    <xdr:to>
      <xdr:col>24</xdr:col>
      <xdr:colOff>63500</xdr:colOff>
      <xdr:row>58</xdr:row>
      <xdr:rowOff>10644</xdr:rowOff>
    </xdr:to>
    <xdr:cxnSp macro="">
      <xdr:nvCxnSpPr>
        <xdr:cNvPr id="123" name="直線コネクタ 122"/>
        <xdr:cNvCxnSpPr/>
      </xdr:nvCxnSpPr>
      <xdr:spPr>
        <a:xfrm flipV="1">
          <a:off x="3797300" y="9931905"/>
          <a:ext cx="838200" cy="2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136982</xdr:rowOff>
    </xdr:from>
    <xdr:to>
      <xdr:col>19</xdr:col>
      <xdr:colOff>177800</xdr:colOff>
      <xdr:row>58</xdr:row>
      <xdr:rowOff>10644</xdr:rowOff>
    </xdr:to>
    <xdr:cxnSp macro="">
      <xdr:nvCxnSpPr>
        <xdr:cNvPr id="126" name="直線コネクタ 125"/>
        <xdr:cNvCxnSpPr/>
      </xdr:nvCxnSpPr>
      <xdr:spPr>
        <a:xfrm>
          <a:off x="2908300" y="9909632"/>
          <a:ext cx="889000" cy="4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136982</xdr:rowOff>
    </xdr:from>
    <xdr:to>
      <xdr:col>15</xdr:col>
      <xdr:colOff>50800</xdr:colOff>
      <xdr:row>58</xdr:row>
      <xdr:rowOff>120809</xdr:rowOff>
    </xdr:to>
    <xdr:cxnSp macro="">
      <xdr:nvCxnSpPr>
        <xdr:cNvPr id="129" name="直線コネクタ 128"/>
        <xdr:cNvCxnSpPr/>
      </xdr:nvCxnSpPr>
      <xdr:spPr>
        <a:xfrm flipV="1">
          <a:off x="2019300" y="9909632"/>
          <a:ext cx="889000" cy="15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48139</xdr:rowOff>
    </xdr:from>
    <xdr:ext cx="599010" cy="259045"/>
    <xdr:sp macro="" textlink="">
      <xdr:nvSpPr>
        <xdr:cNvPr id="131" name="テキスト ボックス 130"/>
        <xdr:cNvSpPr txBox="1"/>
      </xdr:nvSpPr>
      <xdr:spPr>
        <a:xfrm>
          <a:off x="2608795" y="94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93098</xdr:rowOff>
    </xdr:from>
    <xdr:to>
      <xdr:col>10</xdr:col>
      <xdr:colOff>114300</xdr:colOff>
      <xdr:row>58</xdr:row>
      <xdr:rowOff>120809</xdr:rowOff>
    </xdr:to>
    <xdr:cxnSp macro="">
      <xdr:nvCxnSpPr>
        <xdr:cNvPr id="132" name="直線コネクタ 131"/>
        <xdr:cNvCxnSpPr/>
      </xdr:nvCxnSpPr>
      <xdr:spPr>
        <a:xfrm>
          <a:off x="1130300" y="10037198"/>
          <a:ext cx="889000" cy="2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72824</xdr:rowOff>
    </xdr:from>
    <xdr:ext cx="599010" cy="259045"/>
    <xdr:sp macro="" textlink="">
      <xdr:nvSpPr>
        <xdr:cNvPr id="134" name="テキスト ボックス 133"/>
        <xdr:cNvSpPr txBox="1"/>
      </xdr:nvSpPr>
      <xdr:spPr>
        <a:xfrm>
          <a:off x="1719795" y="967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20032</xdr:rowOff>
    </xdr:from>
    <xdr:ext cx="599010" cy="259045"/>
    <xdr:sp macro="" textlink="">
      <xdr:nvSpPr>
        <xdr:cNvPr id="136" name="テキスト ボックス 135"/>
        <xdr:cNvSpPr txBox="1"/>
      </xdr:nvSpPr>
      <xdr:spPr>
        <a:xfrm>
          <a:off x="830795" y="96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108455</xdr:rowOff>
    </xdr:from>
    <xdr:to>
      <xdr:col>24</xdr:col>
      <xdr:colOff>114300</xdr:colOff>
      <xdr:row>58</xdr:row>
      <xdr:rowOff>38605</xdr:rowOff>
    </xdr:to>
    <xdr:sp macro="" textlink="">
      <xdr:nvSpPr>
        <xdr:cNvPr id="142" name="楕円 141"/>
        <xdr:cNvSpPr/>
      </xdr:nvSpPr>
      <xdr:spPr>
        <a:xfrm>
          <a:off x="4584700" y="98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23382</xdr:rowOff>
    </xdr:from>
    <xdr:ext cx="599010" cy="259045"/>
    <xdr:sp macro="" textlink="">
      <xdr:nvSpPr>
        <xdr:cNvPr id="143" name="総務費該当値テキスト"/>
        <xdr:cNvSpPr txBox="1"/>
      </xdr:nvSpPr>
      <xdr:spPr>
        <a:xfrm>
          <a:off x="4686300" y="979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131294</xdr:rowOff>
    </xdr:from>
    <xdr:to>
      <xdr:col>20</xdr:col>
      <xdr:colOff>38100</xdr:colOff>
      <xdr:row>58</xdr:row>
      <xdr:rowOff>61444</xdr:rowOff>
    </xdr:to>
    <xdr:sp macro="" textlink="">
      <xdr:nvSpPr>
        <xdr:cNvPr id="144" name="楕円 143"/>
        <xdr:cNvSpPr/>
      </xdr:nvSpPr>
      <xdr:spPr>
        <a:xfrm>
          <a:off x="3746500" y="990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52571</xdr:rowOff>
    </xdr:from>
    <xdr:ext cx="599010" cy="259045"/>
    <xdr:sp macro="" textlink="">
      <xdr:nvSpPr>
        <xdr:cNvPr id="145" name="テキスト ボックス 144"/>
        <xdr:cNvSpPr txBox="1"/>
      </xdr:nvSpPr>
      <xdr:spPr>
        <a:xfrm>
          <a:off x="3497795" y="999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86182</xdr:rowOff>
    </xdr:from>
    <xdr:to>
      <xdr:col>15</xdr:col>
      <xdr:colOff>101600</xdr:colOff>
      <xdr:row>58</xdr:row>
      <xdr:rowOff>16332</xdr:rowOff>
    </xdr:to>
    <xdr:sp macro="" textlink="">
      <xdr:nvSpPr>
        <xdr:cNvPr id="146" name="楕円 145"/>
        <xdr:cNvSpPr/>
      </xdr:nvSpPr>
      <xdr:spPr>
        <a:xfrm>
          <a:off x="2857500" y="98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7459</xdr:rowOff>
    </xdr:from>
    <xdr:ext cx="599010" cy="259045"/>
    <xdr:sp macro="" textlink="">
      <xdr:nvSpPr>
        <xdr:cNvPr id="147" name="テキスト ボックス 146"/>
        <xdr:cNvSpPr txBox="1"/>
      </xdr:nvSpPr>
      <xdr:spPr>
        <a:xfrm>
          <a:off x="2608795" y="995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70009</xdr:rowOff>
    </xdr:from>
    <xdr:to>
      <xdr:col>10</xdr:col>
      <xdr:colOff>165100</xdr:colOff>
      <xdr:row>59</xdr:row>
      <xdr:rowOff>159</xdr:rowOff>
    </xdr:to>
    <xdr:sp macro="" textlink="">
      <xdr:nvSpPr>
        <xdr:cNvPr id="148" name="楕円 147"/>
        <xdr:cNvSpPr/>
      </xdr:nvSpPr>
      <xdr:spPr>
        <a:xfrm>
          <a:off x="1968500" y="1001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162736</xdr:rowOff>
    </xdr:from>
    <xdr:ext cx="599010" cy="259045"/>
    <xdr:sp macro="" textlink="">
      <xdr:nvSpPr>
        <xdr:cNvPr id="149" name="テキスト ボックス 148"/>
        <xdr:cNvSpPr txBox="1"/>
      </xdr:nvSpPr>
      <xdr:spPr>
        <a:xfrm>
          <a:off x="1719795" y="101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42298</xdr:rowOff>
    </xdr:from>
    <xdr:to>
      <xdr:col>6</xdr:col>
      <xdr:colOff>38100</xdr:colOff>
      <xdr:row>58</xdr:row>
      <xdr:rowOff>143898</xdr:rowOff>
    </xdr:to>
    <xdr:sp macro="" textlink="">
      <xdr:nvSpPr>
        <xdr:cNvPr id="150" name="楕円 149"/>
        <xdr:cNvSpPr/>
      </xdr:nvSpPr>
      <xdr:spPr>
        <a:xfrm>
          <a:off x="1079500" y="99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135025</xdr:rowOff>
    </xdr:from>
    <xdr:ext cx="599010" cy="259045"/>
    <xdr:sp macro="" textlink="">
      <xdr:nvSpPr>
        <xdr:cNvPr id="151" name="テキスト ボックス 150"/>
        <xdr:cNvSpPr txBox="1"/>
      </xdr:nvSpPr>
      <xdr:spPr>
        <a:xfrm>
          <a:off x="830795" y="1007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89403</xdr:rowOff>
    </xdr:from>
    <xdr:to>
      <xdr:col>24</xdr:col>
      <xdr:colOff>63500</xdr:colOff>
      <xdr:row>75</xdr:row>
      <xdr:rowOff>103074</xdr:rowOff>
    </xdr:to>
    <xdr:cxnSp macro="">
      <xdr:nvCxnSpPr>
        <xdr:cNvPr id="179" name="直線コネクタ 178"/>
        <xdr:cNvCxnSpPr/>
      </xdr:nvCxnSpPr>
      <xdr:spPr>
        <a:xfrm>
          <a:off x="3797300" y="12948153"/>
          <a:ext cx="8382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33152</xdr:rowOff>
    </xdr:from>
    <xdr:ext cx="599010" cy="259045"/>
    <xdr:sp macro="" textlink="">
      <xdr:nvSpPr>
        <xdr:cNvPr id="180" name="民生費平均値テキスト"/>
        <xdr:cNvSpPr txBox="1"/>
      </xdr:nvSpPr>
      <xdr:spPr>
        <a:xfrm>
          <a:off x="4686300" y="1289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77832</xdr:rowOff>
    </xdr:from>
    <xdr:to>
      <xdr:col>19</xdr:col>
      <xdr:colOff>177800</xdr:colOff>
      <xdr:row>75</xdr:row>
      <xdr:rowOff>89403</xdr:rowOff>
    </xdr:to>
    <xdr:cxnSp macro="">
      <xdr:nvCxnSpPr>
        <xdr:cNvPr id="182" name="直線コネクタ 181"/>
        <xdr:cNvCxnSpPr/>
      </xdr:nvCxnSpPr>
      <xdr:spPr>
        <a:xfrm>
          <a:off x="2908300" y="12936582"/>
          <a:ext cx="8890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77832</xdr:rowOff>
    </xdr:from>
    <xdr:to>
      <xdr:col>15</xdr:col>
      <xdr:colOff>50800</xdr:colOff>
      <xdr:row>76</xdr:row>
      <xdr:rowOff>50536</xdr:rowOff>
    </xdr:to>
    <xdr:cxnSp macro="">
      <xdr:nvCxnSpPr>
        <xdr:cNvPr id="185" name="直線コネクタ 184"/>
        <xdr:cNvCxnSpPr/>
      </xdr:nvCxnSpPr>
      <xdr:spPr>
        <a:xfrm flipV="1">
          <a:off x="2019300" y="12936582"/>
          <a:ext cx="889000" cy="14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129830</xdr:rowOff>
    </xdr:from>
    <xdr:ext cx="599010" cy="259045"/>
    <xdr:sp macro="" textlink="">
      <xdr:nvSpPr>
        <xdr:cNvPr id="187" name="テキスト ボックス 186"/>
        <xdr:cNvSpPr txBox="1"/>
      </xdr:nvSpPr>
      <xdr:spPr>
        <a:xfrm>
          <a:off x="2608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50536</xdr:rowOff>
    </xdr:from>
    <xdr:to>
      <xdr:col>10</xdr:col>
      <xdr:colOff>114300</xdr:colOff>
      <xdr:row>76</xdr:row>
      <xdr:rowOff>91630</xdr:rowOff>
    </xdr:to>
    <xdr:cxnSp macro="">
      <xdr:nvCxnSpPr>
        <xdr:cNvPr id="188" name="直線コネクタ 187"/>
        <xdr:cNvCxnSpPr/>
      </xdr:nvCxnSpPr>
      <xdr:spPr>
        <a:xfrm flipV="1">
          <a:off x="1130300" y="13080736"/>
          <a:ext cx="889000" cy="4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70173</xdr:rowOff>
    </xdr:from>
    <xdr:ext cx="599010" cy="259045"/>
    <xdr:sp macro="" textlink="">
      <xdr:nvSpPr>
        <xdr:cNvPr id="190" name="テキスト ボックス 189"/>
        <xdr:cNvSpPr txBox="1"/>
      </xdr:nvSpPr>
      <xdr:spPr>
        <a:xfrm>
          <a:off x="1719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151267</xdr:rowOff>
    </xdr:from>
    <xdr:ext cx="599010" cy="259045"/>
    <xdr:sp macro="" textlink="">
      <xdr:nvSpPr>
        <xdr:cNvPr id="192" name="テキスト ボックス 191"/>
        <xdr:cNvSpPr txBox="1"/>
      </xdr:nvSpPr>
      <xdr:spPr>
        <a:xfrm>
          <a:off x="830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52274</xdr:rowOff>
    </xdr:from>
    <xdr:to>
      <xdr:col>24</xdr:col>
      <xdr:colOff>114300</xdr:colOff>
      <xdr:row>75</xdr:row>
      <xdr:rowOff>153873</xdr:rowOff>
    </xdr:to>
    <xdr:sp macro="" textlink="">
      <xdr:nvSpPr>
        <xdr:cNvPr id="198" name="楕円 197"/>
        <xdr:cNvSpPr/>
      </xdr:nvSpPr>
      <xdr:spPr>
        <a:xfrm>
          <a:off x="4584700" y="12911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75151</xdr:rowOff>
    </xdr:from>
    <xdr:ext cx="599010" cy="259045"/>
    <xdr:sp macro="" textlink="">
      <xdr:nvSpPr>
        <xdr:cNvPr id="199" name="民生費該当値テキスト"/>
        <xdr:cNvSpPr txBox="1"/>
      </xdr:nvSpPr>
      <xdr:spPr>
        <a:xfrm>
          <a:off x="4686300" y="1276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38603</xdr:rowOff>
    </xdr:from>
    <xdr:to>
      <xdr:col>20</xdr:col>
      <xdr:colOff>38100</xdr:colOff>
      <xdr:row>75</xdr:row>
      <xdr:rowOff>140203</xdr:rowOff>
    </xdr:to>
    <xdr:sp macro="" textlink="">
      <xdr:nvSpPr>
        <xdr:cNvPr id="200" name="楕円 199"/>
        <xdr:cNvSpPr/>
      </xdr:nvSpPr>
      <xdr:spPr>
        <a:xfrm>
          <a:off x="3746500" y="1289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131331</xdr:rowOff>
    </xdr:from>
    <xdr:ext cx="599010" cy="259045"/>
    <xdr:sp macro="" textlink="">
      <xdr:nvSpPr>
        <xdr:cNvPr id="201" name="テキスト ボックス 200"/>
        <xdr:cNvSpPr txBox="1"/>
      </xdr:nvSpPr>
      <xdr:spPr>
        <a:xfrm>
          <a:off x="3497795" y="1299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27032</xdr:rowOff>
    </xdr:from>
    <xdr:to>
      <xdr:col>15</xdr:col>
      <xdr:colOff>101600</xdr:colOff>
      <xdr:row>75</xdr:row>
      <xdr:rowOff>128632</xdr:rowOff>
    </xdr:to>
    <xdr:sp macro="" textlink="">
      <xdr:nvSpPr>
        <xdr:cNvPr id="202" name="楕円 201"/>
        <xdr:cNvSpPr/>
      </xdr:nvSpPr>
      <xdr:spPr>
        <a:xfrm>
          <a:off x="2857500" y="12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145159</xdr:rowOff>
    </xdr:from>
    <xdr:ext cx="599010" cy="259045"/>
    <xdr:sp macro="" textlink="">
      <xdr:nvSpPr>
        <xdr:cNvPr id="203" name="テキスト ボックス 202"/>
        <xdr:cNvSpPr txBox="1"/>
      </xdr:nvSpPr>
      <xdr:spPr>
        <a:xfrm>
          <a:off x="2608795" y="1266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171186</xdr:rowOff>
    </xdr:from>
    <xdr:to>
      <xdr:col>10</xdr:col>
      <xdr:colOff>165100</xdr:colOff>
      <xdr:row>76</xdr:row>
      <xdr:rowOff>101336</xdr:rowOff>
    </xdr:to>
    <xdr:sp macro="" textlink="">
      <xdr:nvSpPr>
        <xdr:cNvPr id="204" name="楕円 203"/>
        <xdr:cNvSpPr/>
      </xdr:nvSpPr>
      <xdr:spPr>
        <a:xfrm>
          <a:off x="1968500" y="1302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92463</xdr:rowOff>
    </xdr:from>
    <xdr:ext cx="599010" cy="259045"/>
    <xdr:sp macro="" textlink="">
      <xdr:nvSpPr>
        <xdr:cNvPr id="205" name="テキスト ボックス 204"/>
        <xdr:cNvSpPr txBox="1"/>
      </xdr:nvSpPr>
      <xdr:spPr>
        <a:xfrm>
          <a:off x="1719795" y="1312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40830</xdr:rowOff>
    </xdr:from>
    <xdr:to>
      <xdr:col>6</xdr:col>
      <xdr:colOff>38100</xdr:colOff>
      <xdr:row>76</xdr:row>
      <xdr:rowOff>142430</xdr:rowOff>
    </xdr:to>
    <xdr:sp macro="" textlink="">
      <xdr:nvSpPr>
        <xdr:cNvPr id="206" name="楕円 205"/>
        <xdr:cNvSpPr/>
      </xdr:nvSpPr>
      <xdr:spPr>
        <a:xfrm>
          <a:off x="1079500" y="130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133557</xdr:rowOff>
    </xdr:from>
    <xdr:ext cx="599010" cy="259045"/>
    <xdr:sp macro="" textlink="">
      <xdr:nvSpPr>
        <xdr:cNvPr id="207" name="テキスト ボックス 206"/>
        <xdr:cNvSpPr txBox="1"/>
      </xdr:nvSpPr>
      <xdr:spPr>
        <a:xfrm>
          <a:off x="830795" y="1316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95100</xdr:rowOff>
    </xdr:from>
    <xdr:to>
      <xdr:col>24</xdr:col>
      <xdr:colOff>63500</xdr:colOff>
      <xdr:row>97</xdr:row>
      <xdr:rowOff>4319</xdr:rowOff>
    </xdr:to>
    <xdr:cxnSp macro="">
      <xdr:nvCxnSpPr>
        <xdr:cNvPr id="234" name="直線コネクタ 233"/>
        <xdr:cNvCxnSpPr/>
      </xdr:nvCxnSpPr>
      <xdr:spPr>
        <a:xfrm>
          <a:off x="3797300" y="16554300"/>
          <a:ext cx="838200" cy="8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95100</xdr:rowOff>
    </xdr:from>
    <xdr:to>
      <xdr:col>19</xdr:col>
      <xdr:colOff>177800</xdr:colOff>
      <xdr:row>96</xdr:row>
      <xdr:rowOff>115756</xdr:rowOff>
    </xdr:to>
    <xdr:cxnSp macro="">
      <xdr:nvCxnSpPr>
        <xdr:cNvPr id="237" name="直線コネクタ 236"/>
        <xdr:cNvCxnSpPr/>
      </xdr:nvCxnSpPr>
      <xdr:spPr>
        <a:xfrm flipV="1">
          <a:off x="2908300" y="16554300"/>
          <a:ext cx="889000" cy="2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115756</xdr:rowOff>
    </xdr:from>
    <xdr:to>
      <xdr:col>15</xdr:col>
      <xdr:colOff>50800</xdr:colOff>
      <xdr:row>97</xdr:row>
      <xdr:rowOff>524</xdr:rowOff>
    </xdr:to>
    <xdr:cxnSp macro="">
      <xdr:nvCxnSpPr>
        <xdr:cNvPr id="240" name="直線コネクタ 239"/>
        <xdr:cNvCxnSpPr/>
      </xdr:nvCxnSpPr>
      <xdr:spPr>
        <a:xfrm flipV="1">
          <a:off x="2019300" y="16574956"/>
          <a:ext cx="889000" cy="5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524</xdr:rowOff>
    </xdr:from>
    <xdr:to>
      <xdr:col>10</xdr:col>
      <xdr:colOff>114300</xdr:colOff>
      <xdr:row>97</xdr:row>
      <xdr:rowOff>103805</xdr:rowOff>
    </xdr:to>
    <xdr:cxnSp macro="">
      <xdr:nvCxnSpPr>
        <xdr:cNvPr id="243" name="直線コネクタ 242"/>
        <xdr:cNvCxnSpPr/>
      </xdr:nvCxnSpPr>
      <xdr:spPr>
        <a:xfrm flipV="1">
          <a:off x="1130300" y="16631174"/>
          <a:ext cx="889000" cy="10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126331</xdr:rowOff>
    </xdr:from>
    <xdr:ext cx="534377" cy="259045"/>
    <xdr:sp macro="" textlink="">
      <xdr:nvSpPr>
        <xdr:cNvPr id="245" name="テキスト ボックス 244"/>
        <xdr:cNvSpPr txBox="1"/>
      </xdr:nvSpPr>
      <xdr:spPr>
        <a:xfrm>
          <a:off x="1752111" y="162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165185</xdr:rowOff>
    </xdr:from>
    <xdr:ext cx="534377" cy="259045"/>
    <xdr:sp macro="" textlink="">
      <xdr:nvSpPr>
        <xdr:cNvPr id="247" name="テキスト ボックス 246"/>
        <xdr:cNvSpPr txBox="1"/>
      </xdr:nvSpPr>
      <xdr:spPr>
        <a:xfrm>
          <a:off x="863111" y="162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124969</xdr:rowOff>
    </xdr:from>
    <xdr:to>
      <xdr:col>24</xdr:col>
      <xdr:colOff>114300</xdr:colOff>
      <xdr:row>97</xdr:row>
      <xdr:rowOff>55119</xdr:rowOff>
    </xdr:to>
    <xdr:sp macro="" textlink="">
      <xdr:nvSpPr>
        <xdr:cNvPr id="253" name="楕円 252"/>
        <xdr:cNvSpPr/>
      </xdr:nvSpPr>
      <xdr:spPr>
        <a:xfrm>
          <a:off x="4584700" y="165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39896</xdr:rowOff>
    </xdr:from>
    <xdr:ext cx="534377" cy="259045"/>
    <xdr:sp macro="" textlink="">
      <xdr:nvSpPr>
        <xdr:cNvPr id="254" name="衛生費該当値テキスト"/>
        <xdr:cNvSpPr txBox="1"/>
      </xdr:nvSpPr>
      <xdr:spPr>
        <a:xfrm>
          <a:off x="4686300" y="164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44300</xdr:rowOff>
    </xdr:from>
    <xdr:to>
      <xdr:col>20</xdr:col>
      <xdr:colOff>38100</xdr:colOff>
      <xdr:row>96</xdr:row>
      <xdr:rowOff>145900</xdr:rowOff>
    </xdr:to>
    <xdr:sp macro="" textlink="">
      <xdr:nvSpPr>
        <xdr:cNvPr id="255" name="楕円 254"/>
        <xdr:cNvSpPr/>
      </xdr:nvSpPr>
      <xdr:spPr>
        <a:xfrm>
          <a:off x="3746500" y="165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137027</xdr:rowOff>
    </xdr:from>
    <xdr:ext cx="534377" cy="259045"/>
    <xdr:sp macro="" textlink="">
      <xdr:nvSpPr>
        <xdr:cNvPr id="256" name="テキスト ボックス 255"/>
        <xdr:cNvSpPr txBox="1"/>
      </xdr:nvSpPr>
      <xdr:spPr>
        <a:xfrm>
          <a:off x="3530111" y="1659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64956</xdr:rowOff>
    </xdr:from>
    <xdr:to>
      <xdr:col>15</xdr:col>
      <xdr:colOff>101600</xdr:colOff>
      <xdr:row>96</xdr:row>
      <xdr:rowOff>166556</xdr:rowOff>
    </xdr:to>
    <xdr:sp macro="" textlink="">
      <xdr:nvSpPr>
        <xdr:cNvPr id="257" name="楕円 256"/>
        <xdr:cNvSpPr/>
      </xdr:nvSpPr>
      <xdr:spPr>
        <a:xfrm>
          <a:off x="2857500" y="165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157683</xdr:rowOff>
    </xdr:from>
    <xdr:ext cx="534377" cy="259045"/>
    <xdr:sp macro="" textlink="">
      <xdr:nvSpPr>
        <xdr:cNvPr id="258" name="テキスト ボックス 257"/>
        <xdr:cNvSpPr txBox="1"/>
      </xdr:nvSpPr>
      <xdr:spPr>
        <a:xfrm>
          <a:off x="2641111" y="1661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121174</xdr:rowOff>
    </xdr:from>
    <xdr:to>
      <xdr:col>10</xdr:col>
      <xdr:colOff>165100</xdr:colOff>
      <xdr:row>97</xdr:row>
      <xdr:rowOff>51324</xdr:rowOff>
    </xdr:to>
    <xdr:sp macro="" textlink="">
      <xdr:nvSpPr>
        <xdr:cNvPr id="259" name="楕円 258"/>
        <xdr:cNvSpPr/>
      </xdr:nvSpPr>
      <xdr:spPr>
        <a:xfrm>
          <a:off x="1968500" y="1658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42451</xdr:rowOff>
    </xdr:from>
    <xdr:ext cx="534377" cy="259045"/>
    <xdr:sp macro="" textlink="">
      <xdr:nvSpPr>
        <xdr:cNvPr id="260" name="テキスト ボックス 259"/>
        <xdr:cNvSpPr txBox="1"/>
      </xdr:nvSpPr>
      <xdr:spPr>
        <a:xfrm>
          <a:off x="1752111" y="1667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53005</xdr:rowOff>
    </xdr:from>
    <xdr:to>
      <xdr:col>6</xdr:col>
      <xdr:colOff>38100</xdr:colOff>
      <xdr:row>97</xdr:row>
      <xdr:rowOff>154605</xdr:rowOff>
    </xdr:to>
    <xdr:sp macro="" textlink="">
      <xdr:nvSpPr>
        <xdr:cNvPr id="261" name="楕円 260"/>
        <xdr:cNvSpPr/>
      </xdr:nvSpPr>
      <xdr:spPr>
        <a:xfrm>
          <a:off x="1079500" y="166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145732</xdr:rowOff>
    </xdr:from>
    <xdr:ext cx="534377" cy="259045"/>
    <xdr:sp macro="" textlink="">
      <xdr:nvSpPr>
        <xdr:cNvPr id="262" name="テキスト ボックス 261"/>
        <xdr:cNvSpPr txBox="1"/>
      </xdr:nvSpPr>
      <xdr:spPr>
        <a:xfrm>
          <a:off x="863111" y="167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40945</xdr:rowOff>
    </xdr:from>
    <xdr:to>
      <xdr:col>55</xdr:col>
      <xdr:colOff>0</xdr:colOff>
      <xdr:row>39</xdr:row>
      <xdr:rowOff>41021</xdr:rowOff>
    </xdr:to>
    <xdr:cxnSp macro="">
      <xdr:nvCxnSpPr>
        <xdr:cNvPr id="291" name="直線コネクタ 290"/>
        <xdr:cNvCxnSpPr/>
      </xdr:nvCxnSpPr>
      <xdr:spPr>
        <a:xfrm flipV="1">
          <a:off x="9639300" y="6727495"/>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40107</xdr:rowOff>
    </xdr:from>
    <xdr:to>
      <xdr:col>50</xdr:col>
      <xdr:colOff>114300</xdr:colOff>
      <xdr:row>39</xdr:row>
      <xdr:rowOff>41021</xdr:rowOff>
    </xdr:to>
    <xdr:cxnSp macro="">
      <xdr:nvCxnSpPr>
        <xdr:cNvPr id="294" name="直線コネクタ 293"/>
        <xdr:cNvCxnSpPr/>
      </xdr:nvCxnSpPr>
      <xdr:spPr>
        <a:xfrm>
          <a:off x="8750300" y="67266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37516</xdr:rowOff>
    </xdr:from>
    <xdr:to>
      <xdr:col>45</xdr:col>
      <xdr:colOff>177800</xdr:colOff>
      <xdr:row>39</xdr:row>
      <xdr:rowOff>40107</xdr:rowOff>
    </xdr:to>
    <xdr:cxnSp macro="">
      <xdr:nvCxnSpPr>
        <xdr:cNvPr id="297" name="直線コネクタ 296"/>
        <xdr:cNvCxnSpPr/>
      </xdr:nvCxnSpPr>
      <xdr:spPr>
        <a:xfrm>
          <a:off x="7861300" y="672406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15994</xdr:rowOff>
    </xdr:from>
    <xdr:ext cx="469744" cy="259045"/>
    <xdr:sp macro="" textlink="">
      <xdr:nvSpPr>
        <xdr:cNvPr id="299" name="テキスト ボックス 298"/>
        <xdr:cNvSpPr txBox="1"/>
      </xdr:nvSpPr>
      <xdr:spPr>
        <a:xfrm>
          <a:off x="8515428" y="63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36525</xdr:rowOff>
    </xdr:from>
    <xdr:to>
      <xdr:col>41</xdr:col>
      <xdr:colOff>50800</xdr:colOff>
      <xdr:row>39</xdr:row>
      <xdr:rowOff>37516</xdr:rowOff>
    </xdr:to>
    <xdr:cxnSp macro="">
      <xdr:nvCxnSpPr>
        <xdr:cNvPr id="300" name="直線コネクタ 299"/>
        <xdr:cNvCxnSpPr/>
      </xdr:nvCxnSpPr>
      <xdr:spPr>
        <a:xfrm>
          <a:off x="6972300" y="6723075"/>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31843</xdr:rowOff>
    </xdr:from>
    <xdr:ext cx="469744" cy="259045"/>
    <xdr:sp macro="" textlink="">
      <xdr:nvSpPr>
        <xdr:cNvPr id="302" name="テキスト ボックス 301"/>
        <xdr:cNvSpPr txBox="1"/>
      </xdr:nvSpPr>
      <xdr:spPr>
        <a:xfrm>
          <a:off x="7626428" y="637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32453</xdr:rowOff>
    </xdr:from>
    <xdr:ext cx="469744" cy="259045"/>
    <xdr:sp macro="" textlink="">
      <xdr:nvSpPr>
        <xdr:cNvPr id="304" name="テキスト ボックス 303"/>
        <xdr:cNvSpPr txBox="1"/>
      </xdr:nvSpPr>
      <xdr:spPr>
        <a:xfrm>
          <a:off x="6737428" y="63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161595</xdr:rowOff>
    </xdr:from>
    <xdr:to>
      <xdr:col>55</xdr:col>
      <xdr:colOff>50800</xdr:colOff>
      <xdr:row>39</xdr:row>
      <xdr:rowOff>91745</xdr:rowOff>
    </xdr:to>
    <xdr:sp macro="" textlink="">
      <xdr:nvSpPr>
        <xdr:cNvPr id="310" name="楕円 309"/>
        <xdr:cNvSpPr/>
      </xdr:nvSpPr>
      <xdr:spPr>
        <a:xfrm>
          <a:off x="10426700" y="66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76522</xdr:rowOff>
    </xdr:from>
    <xdr:ext cx="313932" cy="259045"/>
    <xdr:sp macro="" textlink="">
      <xdr:nvSpPr>
        <xdr:cNvPr id="311" name="労働費該当値テキスト"/>
        <xdr:cNvSpPr txBox="1"/>
      </xdr:nvSpPr>
      <xdr:spPr>
        <a:xfrm>
          <a:off x="10528300" y="659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161671</xdr:rowOff>
    </xdr:from>
    <xdr:to>
      <xdr:col>50</xdr:col>
      <xdr:colOff>165100</xdr:colOff>
      <xdr:row>39</xdr:row>
      <xdr:rowOff>91821</xdr:rowOff>
    </xdr:to>
    <xdr:sp macro="" textlink="">
      <xdr:nvSpPr>
        <xdr:cNvPr id="312" name="楕円 311"/>
        <xdr:cNvSpPr/>
      </xdr:nvSpPr>
      <xdr:spPr>
        <a:xfrm>
          <a:off x="9588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82948</xdr:rowOff>
    </xdr:from>
    <xdr:ext cx="313932" cy="259045"/>
    <xdr:sp macro="" textlink="">
      <xdr:nvSpPr>
        <xdr:cNvPr id="313" name="テキスト ボックス 312"/>
        <xdr:cNvSpPr txBox="1"/>
      </xdr:nvSpPr>
      <xdr:spPr>
        <a:xfrm>
          <a:off x="9482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160757</xdr:rowOff>
    </xdr:from>
    <xdr:to>
      <xdr:col>46</xdr:col>
      <xdr:colOff>38100</xdr:colOff>
      <xdr:row>39</xdr:row>
      <xdr:rowOff>90907</xdr:rowOff>
    </xdr:to>
    <xdr:sp macro="" textlink="">
      <xdr:nvSpPr>
        <xdr:cNvPr id="314" name="楕円 313"/>
        <xdr:cNvSpPr/>
      </xdr:nvSpPr>
      <xdr:spPr>
        <a:xfrm>
          <a:off x="8699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82034</xdr:rowOff>
    </xdr:from>
    <xdr:ext cx="313932" cy="259045"/>
    <xdr:sp macro="" textlink="">
      <xdr:nvSpPr>
        <xdr:cNvPr id="315" name="テキスト ボックス 314"/>
        <xdr:cNvSpPr txBox="1"/>
      </xdr:nvSpPr>
      <xdr:spPr>
        <a:xfrm>
          <a:off x="8593333" y="6768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158166</xdr:rowOff>
    </xdr:from>
    <xdr:to>
      <xdr:col>41</xdr:col>
      <xdr:colOff>101600</xdr:colOff>
      <xdr:row>39</xdr:row>
      <xdr:rowOff>88316</xdr:rowOff>
    </xdr:to>
    <xdr:sp macro="" textlink="">
      <xdr:nvSpPr>
        <xdr:cNvPr id="316" name="楕円 315"/>
        <xdr:cNvSpPr/>
      </xdr:nvSpPr>
      <xdr:spPr>
        <a:xfrm>
          <a:off x="7810500" y="6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79443</xdr:rowOff>
    </xdr:from>
    <xdr:ext cx="313932" cy="259045"/>
    <xdr:sp macro="" textlink="">
      <xdr:nvSpPr>
        <xdr:cNvPr id="317" name="テキスト ボックス 316"/>
        <xdr:cNvSpPr txBox="1"/>
      </xdr:nvSpPr>
      <xdr:spPr>
        <a:xfrm>
          <a:off x="7704333" y="6765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157175</xdr:rowOff>
    </xdr:from>
    <xdr:to>
      <xdr:col>36</xdr:col>
      <xdr:colOff>165100</xdr:colOff>
      <xdr:row>39</xdr:row>
      <xdr:rowOff>87325</xdr:rowOff>
    </xdr:to>
    <xdr:sp macro="" textlink="">
      <xdr:nvSpPr>
        <xdr:cNvPr id="318" name="楕円 317"/>
        <xdr:cNvSpPr/>
      </xdr:nvSpPr>
      <xdr:spPr>
        <a:xfrm>
          <a:off x="6921500" y="66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78452</xdr:rowOff>
    </xdr:from>
    <xdr:ext cx="378565" cy="259045"/>
    <xdr:sp macro="" textlink="">
      <xdr:nvSpPr>
        <xdr:cNvPr id="319" name="テキスト ボックス 318"/>
        <xdr:cNvSpPr txBox="1"/>
      </xdr:nvSpPr>
      <xdr:spPr>
        <a:xfrm>
          <a:off x="6783017" y="676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121121</xdr:rowOff>
    </xdr:from>
    <xdr:to>
      <xdr:col>55</xdr:col>
      <xdr:colOff>0</xdr:colOff>
      <xdr:row>58</xdr:row>
      <xdr:rowOff>143377</xdr:rowOff>
    </xdr:to>
    <xdr:cxnSp macro="">
      <xdr:nvCxnSpPr>
        <xdr:cNvPr id="348" name="直線コネクタ 347"/>
        <xdr:cNvCxnSpPr/>
      </xdr:nvCxnSpPr>
      <xdr:spPr>
        <a:xfrm flipV="1">
          <a:off x="9639300" y="10065221"/>
          <a:ext cx="8382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131239</xdr:rowOff>
    </xdr:from>
    <xdr:to>
      <xdr:col>50</xdr:col>
      <xdr:colOff>114300</xdr:colOff>
      <xdr:row>58</xdr:row>
      <xdr:rowOff>143377</xdr:rowOff>
    </xdr:to>
    <xdr:cxnSp macro="">
      <xdr:nvCxnSpPr>
        <xdr:cNvPr id="351" name="直線コネクタ 350"/>
        <xdr:cNvCxnSpPr/>
      </xdr:nvCxnSpPr>
      <xdr:spPr>
        <a:xfrm>
          <a:off x="8750300" y="10075339"/>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61003</xdr:rowOff>
    </xdr:from>
    <xdr:to>
      <xdr:col>45</xdr:col>
      <xdr:colOff>177800</xdr:colOff>
      <xdr:row>58</xdr:row>
      <xdr:rowOff>131239</xdr:rowOff>
    </xdr:to>
    <xdr:cxnSp macro="">
      <xdr:nvCxnSpPr>
        <xdr:cNvPr id="354" name="直線コネクタ 353"/>
        <xdr:cNvCxnSpPr/>
      </xdr:nvCxnSpPr>
      <xdr:spPr>
        <a:xfrm>
          <a:off x="7861300" y="10005103"/>
          <a:ext cx="889000" cy="7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112684</xdr:rowOff>
    </xdr:from>
    <xdr:ext cx="599010" cy="259045"/>
    <xdr:sp macro="" textlink="">
      <xdr:nvSpPr>
        <xdr:cNvPr id="356" name="テキスト ボックス 355"/>
        <xdr:cNvSpPr txBox="1"/>
      </xdr:nvSpPr>
      <xdr:spPr>
        <a:xfrm>
          <a:off x="8450795" y="971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61003</xdr:rowOff>
    </xdr:from>
    <xdr:to>
      <xdr:col>41</xdr:col>
      <xdr:colOff>50800</xdr:colOff>
      <xdr:row>58</xdr:row>
      <xdr:rowOff>158931</xdr:rowOff>
    </xdr:to>
    <xdr:cxnSp macro="">
      <xdr:nvCxnSpPr>
        <xdr:cNvPr id="357" name="直線コネクタ 356"/>
        <xdr:cNvCxnSpPr/>
      </xdr:nvCxnSpPr>
      <xdr:spPr>
        <a:xfrm flipV="1">
          <a:off x="6972300" y="10005103"/>
          <a:ext cx="889000" cy="9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106392</xdr:rowOff>
    </xdr:from>
    <xdr:ext cx="599010" cy="259045"/>
    <xdr:sp macro="" textlink="">
      <xdr:nvSpPr>
        <xdr:cNvPr id="359" name="テキスト ボックス 358"/>
        <xdr:cNvSpPr txBox="1"/>
      </xdr:nvSpPr>
      <xdr:spPr>
        <a:xfrm>
          <a:off x="7561795" y="1005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147452</xdr:rowOff>
    </xdr:from>
    <xdr:ext cx="599010" cy="259045"/>
    <xdr:sp macro="" textlink="">
      <xdr:nvSpPr>
        <xdr:cNvPr id="361" name="テキスト ボックス 360"/>
        <xdr:cNvSpPr txBox="1"/>
      </xdr:nvSpPr>
      <xdr:spPr>
        <a:xfrm>
          <a:off x="6672795" y="974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70321</xdr:rowOff>
    </xdr:from>
    <xdr:to>
      <xdr:col>55</xdr:col>
      <xdr:colOff>50800</xdr:colOff>
      <xdr:row>59</xdr:row>
      <xdr:rowOff>471</xdr:rowOff>
    </xdr:to>
    <xdr:sp macro="" textlink="">
      <xdr:nvSpPr>
        <xdr:cNvPr id="367" name="楕円 366"/>
        <xdr:cNvSpPr/>
      </xdr:nvSpPr>
      <xdr:spPr>
        <a:xfrm>
          <a:off x="10426700" y="1001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156698</xdr:rowOff>
    </xdr:from>
    <xdr:ext cx="534377" cy="259045"/>
    <xdr:sp macro="" textlink="">
      <xdr:nvSpPr>
        <xdr:cNvPr id="368" name="農林水産業費該当値テキスト"/>
        <xdr:cNvSpPr txBox="1"/>
      </xdr:nvSpPr>
      <xdr:spPr>
        <a:xfrm>
          <a:off x="10528300" y="99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92577</xdr:rowOff>
    </xdr:from>
    <xdr:to>
      <xdr:col>50</xdr:col>
      <xdr:colOff>165100</xdr:colOff>
      <xdr:row>59</xdr:row>
      <xdr:rowOff>22727</xdr:rowOff>
    </xdr:to>
    <xdr:sp macro="" textlink="">
      <xdr:nvSpPr>
        <xdr:cNvPr id="369" name="楕円 368"/>
        <xdr:cNvSpPr/>
      </xdr:nvSpPr>
      <xdr:spPr>
        <a:xfrm>
          <a:off x="9588500" y="100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13854</xdr:rowOff>
    </xdr:from>
    <xdr:ext cx="534377" cy="259045"/>
    <xdr:sp macro="" textlink="">
      <xdr:nvSpPr>
        <xdr:cNvPr id="370" name="テキスト ボックス 369"/>
        <xdr:cNvSpPr txBox="1"/>
      </xdr:nvSpPr>
      <xdr:spPr>
        <a:xfrm>
          <a:off x="9372111" y="1012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80439</xdr:rowOff>
    </xdr:from>
    <xdr:to>
      <xdr:col>46</xdr:col>
      <xdr:colOff>38100</xdr:colOff>
      <xdr:row>59</xdr:row>
      <xdr:rowOff>10589</xdr:rowOff>
    </xdr:to>
    <xdr:sp macro="" textlink="">
      <xdr:nvSpPr>
        <xdr:cNvPr id="371" name="楕円 370"/>
        <xdr:cNvSpPr/>
      </xdr:nvSpPr>
      <xdr:spPr>
        <a:xfrm>
          <a:off x="8699500" y="1002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1716</xdr:rowOff>
    </xdr:from>
    <xdr:ext cx="534377" cy="259045"/>
    <xdr:sp macro="" textlink="">
      <xdr:nvSpPr>
        <xdr:cNvPr id="372" name="テキスト ボックス 371"/>
        <xdr:cNvSpPr txBox="1"/>
      </xdr:nvSpPr>
      <xdr:spPr>
        <a:xfrm>
          <a:off x="8483111" y="1011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10203</xdr:rowOff>
    </xdr:from>
    <xdr:to>
      <xdr:col>41</xdr:col>
      <xdr:colOff>101600</xdr:colOff>
      <xdr:row>58</xdr:row>
      <xdr:rowOff>111803</xdr:rowOff>
    </xdr:to>
    <xdr:sp macro="" textlink="">
      <xdr:nvSpPr>
        <xdr:cNvPr id="373" name="楕円 372"/>
        <xdr:cNvSpPr/>
      </xdr:nvSpPr>
      <xdr:spPr>
        <a:xfrm>
          <a:off x="7810500" y="995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128330</xdr:rowOff>
    </xdr:from>
    <xdr:ext cx="599010" cy="259045"/>
    <xdr:sp macro="" textlink="">
      <xdr:nvSpPr>
        <xdr:cNvPr id="374" name="テキスト ボックス 373"/>
        <xdr:cNvSpPr txBox="1"/>
      </xdr:nvSpPr>
      <xdr:spPr>
        <a:xfrm>
          <a:off x="7561795" y="972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108131</xdr:rowOff>
    </xdr:from>
    <xdr:to>
      <xdr:col>36</xdr:col>
      <xdr:colOff>165100</xdr:colOff>
      <xdr:row>59</xdr:row>
      <xdr:rowOff>38281</xdr:rowOff>
    </xdr:to>
    <xdr:sp macro="" textlink="">
      <xdr:nvSpPr>
        <xdr:cNvPr id="375" name="楕円 374"/>
        <xdr:cNvSpPr/>
      </xdr:nvSpPr>
      <xdr:spPr>
        <a:xfrm>
          <a:off x="6921500" y="100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29408</xdr:rowOff>
    </xdr:from>
    <xdr:ext cx="534377" cy="259045"/>
    <xdr:sp macro="" textlink="">
      <xdr:nvSpPr>
        <xdr:cNvPr id="376" name="テキスト ボックス 375"/>
        <xdr:cNvSpPr txBox="1"/>
      </xdr:nvSpPr>
      <xdr:spPr>
        <a:xfrm>
          <a:off x="6705111" y="101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36593</xdr:rowOff>
    </xdr:from>
    <xdr:to>
      <xdr:col>55</xdr:col>
      <xdr:colOff>0</xdr:colOff>
      <xdr:row>78</xdr:row>
      <xdr:rowOff>60764</xdr:rowOff>
    </xdr:to>
    <xdr:cxnSp macro="">
      <xdr:nvCxnSpPr>
        <xdr:cNvPr id="405" name="直線コネクタ 404"/>
        <xdr:cNvCxnSpPr/>
      </xdr:nvCxnSpPr>
      <xdr:spPr>
        <a:xfrm flipV="1">
          <a:off x="9639300" y="13409693"/>
          <a:ext cx="838200" cy="2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23471</xdr:rowOff>
    </xdr:from>
    <xdr:to>
      <xdr:col>50</xdr:col>
      <xdr:colOff>114300</xdr:colOff>
      <xdr:row>78</xdr:row>
      <xdr:rowOff>60764</xdr:rowOff>
    </xdr:to>
    <xdr:cxnSp macro="">
      <xdr:nvCxnSpPr>
        <xdr:cNvPr id="408" name="直線コネクタ 407"/>
        <xdr:cNvCxnSpPr/>
      </xdr:nvCxnSpPr>
      <xdr:spPr>
        <a:xfrm>
          <a:off x="8750300" y="13396571"/>
          <a:ext cx="889000" cy="3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28464</xdr:rowOff>
    </xdr:from>
    <xdr:ext cx="534377" cy="259045"/>
    <xdr:sp macro="" textlink="">
      <xdr:nvSpPr>
        <xdr:cNvPr id="410" name="テキスト ボックス 409"/>
        <xdr:cNvSpPr txBox="1"/>
      </xdr:nvSpPr>
      <xdr:spPr>
        <a:xfrm>
          <a:off x="9372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23471</xdr:rowOff>
    </xdr:from>
    <xdr:to>
      <xdr:col>45</xdr:col>
      <xdr:colOff>177800</xdr:colOff>
      <xdr:row>78</xdr:row>
      <xdr:rowOff>125185</xdr:rowOff>
    </xdr:to>
    <xdr:cxnSp macro="">
      <xdr:nvCxnSpPr>
        <xdr:cNvPr id="411" name="直線コネクタ 410"/>
        <xdr:cNvCxnSpPr/>
      </xdr:nvCxnSpPr>
      <xdr:spPr>
        <a:xfrm flipV="1">
          <a:off x="7861300" y="13396571"/>
          <a:ext cx="889000" cy="10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39338</xdr:rowOff>
    </xdr:from>
    <xdr:ext cx="534377" cy="259045"/>
    <xdr:sp macro="" textlink="">
      <xdr:nvSpPr>
        <xdr:cNvPr id="413" name="テキスト ボックス 412"/>
        <xdr:cNvSpPr txBox="1"/>
      </xdr:nvSpPr>
      <xdr:spPr>
        <a:xfrm>
          <a:off x="8483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125185</xdr:rowOff>
    </xdr:from>
    <xdr:to>
      <xdr:col>41</xdr:col>
      <xdr:colOff>50800</xdr:colOff>
      <xdr:row>78</xdr:row>
      <xdr:rowOff>139125</xdr:rowOff>
    </xdr:to>
    <xdr:cxnSp macro="">
      <xdr:nvCxnSpPr>
        <xdr:cNvPr id="414" name="直線コネクタ 413"/>
        <xdr:cNvCxnSpPr/>
      </xdr:nvCxnSpPr>
      <xdr:spPr>
        <a:xfrm flipV="1">
          <a:off x="6972300" y="13498285"/>
          <a:ext cx="889000" cy="1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110287</xdr:rowOff>
    </xdr:from>
    <xdr:ext cx="534377" cy="259045"/>
    <xdr:sp macro="" textlink="">
      <xdr:nvSpPr>
        <xdr:cNvPr id="416" name="テキスト ボックス 415"/>
        <xdr:cNvSpPr txBox="1"/>
      </xdr:nvSpPr>
      <xdr:spPr>
        <a:xfrm>
          <a:off x="7594111" y="131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97578</xdr:rowOff>
    </xdr:from>
    <xdr:ext cx="534377" cy="259045"/>
    <xdr:sp macro="" textlink="">
      <xdr:nvSpPr>
        <xdr:cNvPr id="418" name="テキスト ボックス 417"/>
        <xdr:cNvSpPr txBox="1"/>
      </xdr:nvSpPr>
      <xdr:spPr>
        <a:xfrm>
          <a:off x="6705111" y="131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157243</xdr:rowOff>
    </xdr:from>
    <xdr:to>
      <xdr:col>55</xdr:col>
      <xdr:colOff>50800</xdr:colOff>
      <xdr:row>78</xdr:row>
      <xdr:rowOff>87393</xdr:rowOff>
    </xdr:to>
    <xdr:sp macro="" textlink="">
      <xdr:nvSpPr>
        <xdr:cNvPr id="424" name="楕円 423"/>
        <xdr:cNvSpPr/>
      </xdr:nvSpPr>
      <xdr:spPr>
        <a:xfrm>
          <a:off x="10426700" y="133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135670</xdr:rowOff>
    </xdr:from>
    <xdr:ext cx="534377" cy="259045"/>
    <xdr:sp macro="" textlink="">
      <xdr:nvSpPr>
        <xdr:cNvPr id="425" name="商工費該当値テキスト"/>
        <xdr:cNvSpPr txBox="1"/>
      </xdr:nvSpPr>
      <xdr:spPr>
        <a:xfrm>
          <a:off x="10528300" y="133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9964</xdr:rowOff>
    </xdr:from>
    <xdr:to>
      <xdr:col>50</xdr:col>
      <xdr:colOff>165100</xdr:colOff>
      <xdr:row>78</xdr:row>
      <xdr:rowOff>111564</xdr:rowOff>
    </xdr:to>
    <xdr:sp macro="" textlink="">
      <xdr:nvSpPr>
        <xdr:cNvPr id="426" name="楕円 425"/>
        <xdr:cNvSpPr/>
      </xdr:nvSpPr>
      <xdr:spPr>
        <a:xfrm>
          <a:off x="9588500" y="13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102691</xdr:rowOff>
    </xdr:from>
    <xdr:ext cx="534377" cy="259045"/>
    <xdr:sp macro="" textlink="">
      <xdr:nvSpPr>
        <xdr:cNvPr id="427" name="テキスト ボックス 426"/>
        <xdr:cNvSpPr txBox="1"/>
      </xdr:nvSpPr>
      <xdr:spPr>
        <a:xfrm>
          <a:off x="9372111" y="134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144121</xdr:rowOff>
    </xdr:from>
    <xdr:to>
      <xdr:col>46</xdr:col>
      <xdr:colOff>38100</xdr:colOff>
      <xdr:row>78</xdr:row>
      <xdr:rowOff>74271</xdr:rowOff>
    </xdr:to>
    <xdr:sp macro="" textlink="">
      <xdr:nvSpPr>
        <xdr:cNvPr id="428" name="楕円 427"/>
        <xdr:cNvSpPr/>
      </xdr:nvSpPr>
      <xdr:spPr>
        <a:xfrm>
          <a:off x="8699500" y="133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65398</xdr:rowOff>
    </xdr:from>
    <xdr:ext cx="534377" cy="259045"/>
    <xdr:sp macro="" textlink="">
      <xdr:nvSpPr>
        <xdr:cNvPr id="429" name="テキスト ボックス 428"/>
        <xdr:cNvSpPr txBox="1"/>
      </xdr:nvSpPr>
      <xdr:spPr>
        <a:xfrm>
          <a:off x="8483111" y="134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74385</xdr:rowOff>
    </xdr:from>
    <xdr:to>
      <xdr:col>41</xdr:col>
      <xdr:colOff>101600</xdr:colOff>
      <xdr:row>79</xdr:row>
      <xdr:rowOff>4535</xdr:rowOff>
    </xdr:to>
    <xdr:sp macro="" textlink="">
      <xdr:nvSpPr>
        <xdr:cNvPr id="430" name="楕円 429"/>
        <xdr:cNvSpPr/>
      </xdr:nvSpPr>
      <xdr:spPr>
        <a:xfrm>
          <a:off x="7810500" y="134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167112</xdr:rowOff>
    </xdr:from>
    <xdr:ext cx="534377" cy="259045"/>
    <xdr:sp macro="" textlink="">
      <xdr:nvSpPr>
        <xdr:cNvPr id="431" name="テキスト ボックス 430"/>
        <xdr:cNvSpPr txBox="1"/>
      </xdr:nvSpPr>
      <xdr:spPr>
        <a:xfrm>
          <a:off x="7594111" y="1354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88325</xdr:rowOff>
    </xdr:from>
    <xdr:to>
      <xdr:col>36</xdr:col>
      <xdr:colOff>165100</xdr:colOff>
      <xdr:row>79</xdr:row>
      <xdr:rowOff>18475</xdr:rowOff>
    </xdr:to>
    <xdr:sp macro="" textlink="">
      <xdr:nvSpPr>
        <xdr:cNvPr id="432" name="楕円 431"/>
        <xdr:cNvSpPr/>
      </xdr:nvSpPr>
      <xdr:spPr>
        <a:xfrm>
          <a:off x="6921500" y="134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9602</xdr:rowOff>
    </xdr:from>
    <xdr:ext cx="534377" cy="259045"/>
    <xdr:sp macro="" textlink="">
      <xdr:nvSpPr>
        <xdr:cNvPr id="433" name="テキスト ボックス 432"/>
        <xdr:cNvSpPr txBox="1"/>
      </xdr:nvSpPr>
      <xdr:spPr>
        <a:xfrm>
          <a:off x="6705111" y="135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33454</xdr:rowOff>
    </xdr:from>
    <xdr:to>
      <xdr:col>55</xdr:col>
      <xdr:colOff>0</xdr:colOff>
      <xdr:row>98</xdr:row>
      <xdr:rowOff>34322</xdr:rowOff>
    </xdr:to>
    <xdr:cxnSp macro="">
      <xdr:nvCxnSpPr>
        <xdr:cNvPr id="462" name="直線コネクタ 461"/>
        <xdr:cNvCxnSpPr/>
      </xdr:nvCxnSpPr>
      <xdr:spPr>
        <a:xfrm>
          <a:off x="9639300" y="16835554"/>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161630</xdr:rowOff>
    </xdr:from>
    <xdr:ext cx="599010" cy="259045"/>
    <xdr:sp macro="" textlink="">
      <xdr:nvSpPr>
        <xdr:cNvPr id="463" name="土木費平均値テキスト"/>
        <xdr:cNvSpPr txBox="1"/>
      </xdr:nvSpPr>
      <xdr:spPr>
        <a:xfrm>
          <a:off x="10528300" y="16620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33454</xdr:rowOff>
    </xdr:from>
    <xdr:to>
      <xdr:col>50</xdr:col>
      <xdr:colOff>114300</xdr:colOff>
      <xdr:row>98</xdr:row>
      <xdr:rowOff>66784</xdr:rowOff>
    </xdr:to>
    <xdr:cxnSp macro="">
      <xdr:nvCxnSpPr>
        <xdr:cNvPr id="465" name="直線コネクタ 464"/>
        <xdr:cNvCxnSpPr/>
      </xdr:nvCxnSpPr>
      <xdr:spPr>
        <a:xfrm flipV="1">
          <a:off x="8750300" y="16835554"/>
          <a:ext cx="889000" cy="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80712</xdr:rowOff>
    </xdr:from>
    <xdr:ext cx="599010" cy="259045"/>
    <xdr:sp macro="" textlink="">
      <xdr:nvSpPr>
        <xdr:cNvPr id="467" name="テキスト ボックス 466"/>
        <xdr:cNvSpPr txBox="1"/>
      </xdr:nvSpPr>
      <xdr:spPr>
        <a:xfrm>
          <a:off x="9339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66436</xdr:rowOff>
    </xdr:from>
    <xdr:to>
      <xdr:col>45</xdr:col>
      <xdr:colOff>177800</xdr:colOff>
      <xdr:row>98</xdr:row>
      <xdr:rowOff>66784</xdr:rowOff>
    </xdr:to>
    <xdr:cxnSp macro="">
      <xdr:nvCxnSpPr>
        <xdr:cNvPr id="468" name="直線コネクタ 467"/>
        <xdr:cNvCxnSpPr/>
      </xdr:nvCxnSpPr>
      <xdr:spPr>
        <a:xfrm>
          <a:off x="7861300" y="16868536"/>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105512</xdr:rowOff>
    </xdr:from>
    <xdr:ext cx="599010" cy="259045"/>
    <xdr:sp macro="" textlink="">
      <xdr:nvSpPr>
        <xdr:cNvPr id="470" name="テキスト ボックス 469"/>
        <xdr:cNvSpPr txBox="1"/>
      </xdr:nvSpPr>
      <xdr:spPr>
        <a:xfrm>
          <a:off x="8450795" y="1656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38556</xdr:rowOff>
    </xdr:from>
    <xdr:to>
      <xdr:col>41</xdr:col>
      <xdr:colOff>50800</xdr:colOff>
      <xdr:row>98</xdr:row>
      <xdr:rowOff>66436</xdr:rowOff>
    </xdr:to>
    <xdr:cxnSp macro="">
      <xdr:nvCxnSpPr>
        <xdr:cNvPr id="471" name="直線コネクタ 470"/>
        <xdr:cNvCxnSpPr/>
      </xdr:nvCxnSpPr>
      <xdr:spPr>
        <a:xfrm>
          <a:off x="6972300" y="16840656"/>
          <a:ext cx="889000" cy="2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129748</xdr:rowOff>
    </xdr:from>
    <xdr:ext cx="599010" cy="259045"/>
    <xdr:sp macro="" textlink="">
      <xdr:nvSpPr>
        <xdr:cNvPr id="473" name="テキスト ボックス 472"/>
        <xdr:cNvSpPr txBox="1"/>
      </xdr:nvSpPr>
      <xdr:spPr>
        <a:xfrm>
          <a:off x="7561795" y="1658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96607</xdr:rowOff>
    </xdr:from>
    <xdr:ext cx="599010" cy="259045"/>
    <xdr:sp macro="" textlink="">
      <xdr:nvSpPr>
        <xdr:cNvPr id="475" name="テキスト ボックス 474"/>
        <xdr:cNvSpPr txBox="1"/>
      </xdr:nvSpPr>
      <xdr:spPr>
        <a:xfrm>
          <a:off x="6672795" y="168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154972</xdr:rowOff>
    </xdr:from>
    <xdr:to>
      <xdr:col>55</xdr:col>
      <xdr:colOff>50800</xdr:colOff>
      <xdr:row>98</xdr:row>
      <xdr:rowOff>85122</xdr:rowOff>
    </xdr:to>
    <xdr:sp macro="" textlink="">
      <xdr:nvSpPr>
        <xdr:cNvPr id="481" name="楕円 480"/>
        <xdr:cNvSpPr/>
      </xdr:nvSpPr>
      <xdr:spPr>
        <a:xfrm>
          <a:off x="10426700" y="1678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133399</xdr:rowOff>
    </xdr:from>
    <xdr:ext cx="599010" cy="259045"/>
    <xdr:sp macro="" textlink="">
      <xdr:nvSpPr>
        <xdr:cNvPr id="482" name="土木費該当値テキスト"/>
        <xdr:cNvSpPr txBox="1"/>
      </xdr:nvSpPr>
      <xdr:spPr>
        <a:xfrm>
          <a:off x="10528300" y="1676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154104</xdr:rowOff>
    </xdr:from>
    <xdr:to>
      <xdr:col>50</xdr:col>
      <xdr:colOff>165100</xdr:colOff>
      <xdr:row>98</xdr:row>
      <xdr:rowOff>84254</xdr:rowOff>
    </xdr:to>
    <xdr:sp macro="" textlink="">
      <xdr:nvSpPr>
        <xdr:cNvPr id="483" name="楕円 482"/>
        <xdr:cNvSpPr/>
      </xdr:nvSpPr>
      <xdr:spPr>
        <a:xfrm>
          <a:off x="9588500" y="1678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100781</xdr:rowOff>
    </xdr:from>
    <xdr:ext cx="599010" cy="259045"/>
    <xdr:sp macro="" textlink="">
      <xdr:nvSpPr>
        <xdr:cNvPr id="484" name="テキスト ボックス 483"/>
        <xdr:cNvSpPr txBox="1"/>
      </xdr:nvSpPr>
      <xdr:spPr>
        <a:xfrm>
          <a:off x="9339795" y="1655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15984</xdr:rowOff>
    </xdr:from>
    <xdr:to>
      <xdr:col>46</xdr:col>
      <xdr:colOff>38100</xdr:colOff>
      <xdr:row>98</xdr:row>
      <xdr:rowOff>117584</xdr:rowOff>
    </xdr:to>
    <xdr:sp macro="" textlink="">
      <xdr:nvSpPr>
        <xdr:cNvPr id="485" name="楕円 484"/>
        <xdr:cNvSpPr/>
      </xdr:nvSpPr>
      <xdr:spPr>
        <a:xfrm>
          <a:off x="8699500" y="168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108711</xdr:rowOff>
    </xdr:from>
    <xdr:ext cx="599010" cy="259045"/>
    <xdr:sp macro="" textlink="">
      <xdr:nvSpPr>
        <xdr:cNvPr id="486" name="テキスト ボックス 485"/>
        <xdr:cNvSpPr txBox="1"/>
      </xdr:nvSpPr>
      <xdr:spPr>
        <a:xfrm>
          <a:off x="8450795" y="1691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15636</xdr:rowOff>
    </xdr:from>
    <xdr:to>
      <xdr:col>41</xdr:col>
      <xdr:colOff>101600</xdr:colOff>
      <xdr:row>98</xdr:row>
      <xdr:rowOff>117236</xdr:rowOff>
    </xdr:to>
    <xdr:sp macro="" textlink="">
      <xdr:nvSpPr>
        <xdr:cNvPr id="487" name="楕円 486"/>
        <xdr:cNvSpPr/>
      </xdr:nvSpPr>
      <xdr:spPr>
        <a:xfrm>
          <a:off x="7810500" y="168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108363</xdr:rowOff>
    </xdr:from>
    <xdr:ext cx="599010" cy="259045"/>
    <xdr:sp macro="" textlink="">
      <xdr:nvSpPr>
        <xdr:cNvPr id="488" name="テキスト ボックス 487"/>
        <xdr:cNvSpPr txBox="1"/>
      </xdr:nvSpPr>
      <xdr:spPr>
        <a:xfrm>
          <a:off x="7561795" y="1691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159206</xdr:rowOff>
    </xdr:from>
    <xdr:to>
      <xdr:col>36</xdr:col>
      <xdr:colOff>165100</xdr:colOff>
      <xdr:row>98</xdr:row>
      <xdr:rowOff>89356</xdr:rowOff>
    </xdr:to>
    <xdr:sp macro="" textlink="">
      <xdr:nvSpPr>
        <xdr:cNvPr id="489" name="楕円 488"/>
        <xdr:cNvSpPr/>
      </xdr:nvSpPr>
      <xdr:spPr>
        <a:xfrm>
          <a:off x="6921500" y="167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105883</xdr:rowOff>
    </xdr:from>
    <xdr:ext cx="599010" cy="259045"/>
    <xdr:sp macro="" textlink="">
      <xdr:nvSpPr>
        <xdr:cNvPr id="490" name="テキスト ボックス 489"/>
        <xdr:cNvSpPr txBox="1"/>
      </xdr:nvSpPr>
      <xdr:spPr>
        <a:xfrm>
          <a:off x="6672795" y="1656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10050</xdr:rowOff>
    </xdr:from>
    <xdr:to>
      <xdr:col>85</xdr:col>
      <xdr:colOff>127000</xdr:colOff>
      <xdr:row>38</xdr:row>
      <xdr:rowOff>49776</xdr:rowOff>
    </xdr:to>
    <xdr:cxnSp macro="">
      <xdr:nvCxnSpPr>
        <xdr:cNvPr id="519" name="直線コネクタ 518"/>
        <xdr:cNvCxnSpPr/>
      </xdr:nvCxnSpPr>
      <xdr:spPr>
        <a:xfrm flipV="1">
          <a:off x="15481300" y="6525150"/>
          <a:ext cx="8382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120753</xdr:rowOff>
    </xdr:from>
    <xdr:ext cx="534377" cy="259045"/>
    <xdr:sp macro="" textlink="">
      <xdr:nvSpPr>
        <xdr:cNvPr id="520" name="消防費平均値テキスト"/>
        <xdr:cNvSpPr txBox="1"/>
      </xdr:nvSpPr>
      <xdr:spPr>
        <a:xfrm>
          <a:off x="16370300" y="6292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41478</xdr:rowOff>
    </xdr:from>
    <xdr:to>
      <xdr:col>81</xdr:col>
      <xdr:colOff>50800</xdr:colOff>
      <xdr:row>38</xdr:row>
      <xdr:rowOff>49776</xdr:rowOff>
    </xdr:to>
    <xdr:cxnSp macro="">
      <xdr:nvCxnSpPr>
        <xdr:cNvPr id="522" name="直線コネクタ 521"/>
        <xdr:cNvCxnSpPr/>
      </xdr:nvCxnSpPr>
      <xdr:spPr>
        <a:xfrm>
          <a:off x="14592300" y="6556578"/>
          <a:ext cx="8890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2387</xdr:rowOff>
    </xdr:from>
    <xdr:to>
      <xdr:col>76</xdr:col>
      <xdr:colOff>114300</xdr:colOff>
      <xdr:row>38</xdr:row>
      <xdr:rowOff>41478</xdr:rowOff>
    </xdr:to>
    <xdr:cxnSp macro="">
      <xdr:nvCxnSpPr>
        <xdr:cNvPr id="525" name="直線コネクタ 524"/>
        <xdr:cNvCxnSpPr/>
      </xdr:nvCxnSpPr>
      <xdr:spPr>
        <a:xfrm>
          <a:off x="13703300" y="6517487"/>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53419</xdr:rowOff>
    </xdr:from>
    <xdr:ext cx="534377" cy="259045"/>
    <xdr:sp macro="" textlink="">
      <xdr:nvSpPr>
        <xdr:cNvPr id="527" name="テキスト ボックス 526"/>
        <xdr:cNvSpPr txBox="1"/>
      </xdr:nvSpPr>
      <xdr:spPr>
        <a:xfrm>
          <a:off x="14325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2387</xdr:rowOff>
    </xdr:from>
    <xdr:to>
      <xdr:col>71</xdr:col>
      <xdr:colOff>177800</xdr:colOff>
      <xdr:row>38</xdr:row>
      <xdr:rowOff>27091</xdr:rowOff>
    </xdr:to>
    <xdr:cxnSp macro="">
      <xdr:nvCxnSpPr>
        <xdr:cNvPr id="528" name="直線コネクタ 527"/>
        <xdr:cNvCxnSpPr/>
      </xdr:nvCxnSpPr>
      <xdr:spPr>
        <a:xfrm flipV="1">
          <a:off x="12814300" y="6517487"/>
          <a:ext cx="889000" cy="2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18577</xdr:rowOff>
    </xdr:from>
    <xdr:ext cx="534377" cy="259045"/>
    <xdr:sp macro="" textlink="">
      <xdr:nvSpPr>
        <xdr:cNvPr id="530" name="テキスト ボックス 529"/>
        <xdr:cNvSpPr txBox="1"/>
      </xdr:nvSpPr>
      <xdr:spPr>
        <a:xfrm>
          <a:off x="13436111" y="61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74649</xdr:rowOff>
    </xdr:from>
    <xdr:ext cx="534377" cy="259045"/>
    <xdr:sp macro="" textlink="">
      <xdr:nvSpPr>
        <xdr:cNvPr id="532" name="テキスト ボックス 531"/>
        <xdr:cNvSpPr txBox="1"/>
      </xdr:nvSpPr>
      <xdr:spPr>
        <a:xfrm>
          <a:off x="12547111" y="62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130699</xdr:rowOff>
    </xdr:from>
    <xdr:to>
      <xdr:col>85</xdr:col>
      <xdr:colOff>177800</xdr:colOff>
      <xdr:row>38</xdr:row>
      <xdr:rowOff>60849</xdr:rowOff>
    </xdr:to>
    <xdr:sp macro="" textlink="">
      <xdr:nvSpPr>
        <xdr:cNvPr id="538" name="楕円 537"/>
        <xdr:cNvSpPr/>
      </xdr:nvSpPr>
      <xdr:spPr>
        <a:xfrm>
          <a:off x="16268700" y="647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109126</xdr:rowOff>
    </xdr:from>
    <xdr:ext cx="534377" cy="259045"/>
    <xdr:sp macro="" textlink="">
      <xdr:nvSpPr>
        <xdr:cNvPr id="539" name="消防費該当値テキスト"/>
        <xdr:cNvSpPr txBox="1"/>
      </xdr:nvSpPr>
      <xdr:spPr>
        <a:xfrm>
          <a:off x="16370300" y="645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170426</xdr:rowOff>
    </xdr:from>
    <xdr:to>
      <xdr:col>81</xdr:col>
      <xdr:colOff>101600</xdr:colOff>
      <xdr:row>38</xdr:row>
      <xdr:rowOff>100576</xdr:rowOff>
    </xdr:to>
    <xdr:sp macro="" textlink="">
      <xdr:nvSpPr>
        <xdr:cNvPr id="540" name="楕円 539"/>
        <xdr:cNvSpPr/>
      </xdr:nvSpPr>
      <xdr:spPr>
        <a:xfrm>
          <a:off x="15430500" y="65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91703</xdr:rowOff>
    </xdr:from>
    <xdr:ext cx="534377" cy="259045"/>
    <xdr:sp macro="" textlink="">
      <xdr:nvSpPr>
        <xdr:cNvPr id="541" name="テキスト ボックス 540"/>
        <xdr:cNvSpPr txBox="1"/>
      </xdr:nvSpPr>
      <xdr:spPr>
        <a:xfrm>
          <a:off x="15214111" y="660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162128</xdr:rowOff>
    </xdr:from>
    <xdr:to>
      <xdr:col>76</xdr:col>
      <xdr:colOff>165100</xdr:colOff>
      <xdr:row>38</xdr:row>
      <xdr:rowOff>92278</xdr:rowOff>
    </xdr:to>
    <xdr:sp macro="" textlink="">
      <xdr:nvSpPr>
        <xdr:cNvPr id="542" name="楕円 541"/>
        <xdr:cNvSpPr/>
      </xdr:nvSpPr>
      <xdr:spPr>
        <a:xfrm>
          <a:off x="14541500" y="650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83405</xdr:rowOff>
    </xdr:from>
    <xdr:ext cx="534377" cy="259045"/>
    <xdr:sp macro="" textlink="">
      <xdr:nvSpPr>
        <xdr:cNvPr id="543" name="テキスト ボックス 542"/>
        <xdr:cNvSpPr txBox="1"/>
      </xdr:nvSpPr>
      <xdr:spPr>
        <a:xfrm>
          <a:off x="14325111" y="659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123037</xdr:rowOff>
    </xdr:from>
    <xdr:to>
      <xdr:col>72</xdr:col>
      <xdr:colOff>38100</xdr:colOff>
      <xdr:row>38</xdr:row>
      <xdr:rowOff>53187</xdr:rowOff>
    </xdr:to>
    <xdr:sp macro="" textlink="">
      <xdr:nvSpPr>
        <xdr:cNvPr id="544" name="楕円 543"/>
        <xdr:cNvSpPr/>
      </xdr:nvSpPr>
      <xdr:spPr>
        <a:xfrm>
          <a:off x="13652500" y="64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44314</xdr:rowOff>
    </xdr:from>
    <xdr:ext cx="534377" cy="259045"/>
    <xdr:sp macro="" textlink="">
      <xdr:nvSpPr>
        <xdr:cNvPr id="545" name="テキスト ボックス 544"/>
        <xdr:cNvSpPr txBox="1"/>
      </xdr:nvSpPr>
      <xdr:spPr>
        <a:xfrm>
          <a:off x="13436111" y="655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147742</xdr:rowOff>
    </xdr:from>
    <xdr:to>
      <xdr:col>67</xdr:col>
      <xdr:colOff>101600</xdr:colOff>
      <xdr:row>38</xdr:row>
      <xdr:rowOff>77891</xdr:rowOff>
    </xdr:to>
    <xdr:sp macro="" textlink="">
      <xdr:nvSpPr>
        <xdr:cNvPr id="546" name="楕円 545"/>
        <xdr:cNvSpPr/>
      </xdr:nvSpPr>
      <xdr:spPr>
        <a:xfrm>
          <a:off x="12763500" y="64913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69018</xdr:rowOff>
    </xdr:from>
    <xdr:ext cx="534377" cy="259045"/>
    <xdr:sp macro="" textlink="">
      <xdr:nvSpPr>
        <xdr:cNvPr id="547" name="テキスト ボックス 546"/>
        <xdr:cNvSpPr txBox="1"/>
      </xdr:nvSpPr>
      <xdr:spPr>
        <a:xfrm>
          <a:off x="12547111" y="658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125794</xdr:rowOff>
    </xdr:from>
    <xdr:to>
      <xdr:col>85</xdr:col>
      <xdr:colOff>127000</xdr:colOff>
      <xdr:row>56</xdr:row>
      <xdr:rowOff>170229</xdr:rowOff>
    </xdr:to>
    <xdr:cxnSp macro="">
      <xdr:nvCxnSpPr>
        <xdr:cNvPr id="576" name="直線コネクタ 575"/>
        <xdr:cNvCxnSpPr/>
      </xdr:nvCxnSpPr>
      <xdr:spPr>
        <a:xfrm flipV="1">
          <a:off x="15481300" y="9555544"/>
          <a:ext cx="838200" cy="21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24564</xdr:rowOff>
    </xdr:from>
    <xdr:ext cx="599010" cy="259045"/>
    <xdr:sp macro="" textlink="">
      <xdr:nvSpPr>
        <xdr:cNvPr id="577" name="教育費平均値テキスト"/>
        <xdr:cNvSpPr txBox="1"/>
      </xdr:nvSpPr>
      <xdr:spPr>
        <a:xfrm>
          <a:off x="16370300" y="962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170229</xdr:rowOff>
    </xdr:from>
    <xdr:to>
      <xdr:col>81</xdr:col>
      <xdr:colOff>50800</xdr:colOff>
      <xdr:row>57</xdr:row>
      <xdr:rowOff>99185</xdr:rowOff>
    </xdr:to>
    <xdr:cxnSp macro="">
      <xdr:nvCxnSpPr>
        <xdr:cNvPr id="579" name="直線コネクタ 578"/>
        <xdr:cNvCxnSpPr/>
      </xdr:nvCxnSpPr>
      <xdr:spPr>
        <a:xfrm flipV="1">
          <a:off x="14592300" y="9771429"/>
          <a:ext cx="889000" cy="1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20840</xdr:rowOff>
    </xdr:from>
    <xdr:ext cx="599010" cy="259045"/>
    <xdr:sp macro="" textlink="">
      <xdr:nvSpPr>
        <xdr:cNvPr id="581" name="テキスト ボックス 580"/>
        <xdr:cNvSpPr txBox="1"/>
      </xdr:nvSpPr>
      <xdr:spPr>
        <a:xfrm>
          <a:off x="15181795" y="945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70423</xdr:rowOff>
    </xdr:from>
    <xdr:to>
      <xdr:col>76</xdr:col>
      <xdr:colOff>114300</xdr:colOff>
      <xdr:row>57</xdr:row>
      <xdr:rowOff>99185</xdr:rowOff>
    </xdr:to>
    <xdr:cxnSp macro="">
      <xdr:nvCxnSpPr>
        <xdr:cNvPr id="582" name="直線コネクタ 581"/>
        <xdr:cNvCxnSpPr/>
      </xdr:nvCxnSpPr>
      <xdr:spPr>
        <a:xfrm>
          <a:off x="13703300" y="9843073"/>
          <a:ext cx="889000" cy="2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27287</xdr:rowOff>
    </xdr:from>
    <xdr:ext cx="599010" cy="259045"/>
    <xdr:sp macro="" textlink="">
      <xdr:nvSpPr>
        <xdr:cNvPr id="584" name="テキスト ボックス 583"/>
        <xdr:cNvSpPr txBox="1"/>
      </xdr:nvSpPr>
      <xdr:spPr>
        <a:xfrm>
          <a:off x="14292795" y="945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70423</xdr:rowOff>
    </xdr:from>
    <xdr:to>
      <xdr:col>71</xdr:col>
      <xdr:colOff>177800</xdr:colOff>
      <xdr:row>57</xdr:row>
      <xdr:rowOff>107646</xdr:rowOff>
    </xdr:to>
    <xdr:cxnSp macro="">
      <xdr:nvCxnSpPr>
        <xdr:cNvPr id="585" name="直線コネクタ 584"/>
        <xdr:cNvCxnSpPr/>
      </xdr:nvCxnSpPr>
      <xdr:spPr>
        <a:xfrm flipV="1">
          <a:off x="12814300" y="9843073"/>
          <a:ext cx="889000" cy="3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33367</xdr:rowOff>
    </xdr:from>
    <xdr:ext cx="599010" cy="259045"/>
    <xdr:sp macro="" textlink="">
      <xdr:nvSpPr>
        <xdr:cNvPr id="587" name="テキスト ボックス 586"/>
        <xdr:cNvSpPr txBox="1"/>
      </xdr:nvSpPr>
      <xdr:spPr>
        <a:xfrm>
          <a:off x="13403795" y="946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35760</xdr:rowOff>
    </xdr:from>
    <xdr:ext cx="599010" cy="259045"/>
    <xdr:sp macro="" textlink="">
      <xdr:nvSpPr>
        <xdr:cNvPr id="589" name="テキスト ボックス 588"/>
        <xdr:cNvSpPr txBox="1"/>
      </xdr:nvSpPr>
      <xdr:spPr>
        <a:xfrm>
          <a:off x="12514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74994</xdr:rowOff>
    </xdr:from>
    <xdr:to>
      <xdr:col>85</xdr:col>
      <xdr:colOff>177800</xdr:colOff>
      <xdr:row>56</xdr:row>
      <xdr:rowOff>5144</xdr:rowOff>
    </xdr:to>
    <xdr:sp macro="" textlink="">
      <xdr:nvSpPr>
        <xdr:cNvPr id="595" name="楕円 594"/>
        <xdr:cNvSpPr/>
      </xdr:nvSpPr>
      <xdr:spPr>
        <a:xfrm>
          <a:off x="16268700" y="95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97871</xdr:rowOff>
    </xdr:from>
    <xdr:ext cx="599010" cy="259045"/>
    <xdr:sp macro="" textlink="">
      <xdr:nvSpPr>
        <xdr:cNvPr id="596" name="教育費該当値テキスト"/>
        <xdr:cNvSpPr txBox="1"/>
      </xdr:nvSpPr>
      <xdr:spPr>
        <a:xfrm>
          <a:off x="16370300" y="93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119429</xdr:rowOff>
    </xdr:from>
    <xdr:to>
      <xdr:col>81</xdr:col>
      <xdr:colOff>101600</xdr:colOff>
      <xdr:row>57</xdr:row>
      <xdr:rowOff>49579</xdr:rowOff>
    </xdr:to>
    <xdr:sp macro="" textlink="">
      <xdr:nvSpPr>
        <xdr:cNvPr id="597" name="楕円 596"/>
        <xdr:cNvSpPr/>
      </xdr:nvSpPr>
      <xdr:spPr>
        <a:xfrm>
          <a:off x="15430500" y="97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40706</xdr:rowOff>
    </xdr:from>
    <xdr:ext cx="599010" cy="259045"/>
    <xdr:sp macro="" textlink="">
      <xdr:nvSpPr>
        <xdr:cNvPr id="598" name="テキスト ボックス 597"/>
        <xdr:cNvSpPr txBox="1"/>
      </xdr:nvSpPr>
      <xdr:spPr>
        <a:xfrm>
          <a:off x="15181795" y="981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48385</xdr:rowOff>
    </xdr:from>
    <xdr:to>
      <xdr:col>76</xdr:col>
      <xdr:colOff>165100</xdr:colOff>
      <xdr:row>57</xdr:row>
      <xdr:rowOff>149985</xdr:rowOff>
    </xdr:to>
    <xdr:sp macro="" textlink="">
      <xdr:nvSpPr>
        <xdr:cNvPr id="599" name="楕円 598"/>
        <xdr:cNvSpPr/>
      </xdr:nvSpPr>
      <xdr:spPr>
        <a:xfrm>
          <a:off x="14541500" y="9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141112</xdr:rowOff>
    </xdr:from>
    <xdr:ext cx="534377" cy="259045"/>
    <xdr:sp macro="" textlink="">
      <xdr:nvSpPr>
        <xdr:cNvPr id="600" name="テキスト ボックス 599"/>
        <xdr:cNvSpPr txBox="1"/>
      </xdr:nvSpPr>
      <xdr:spPr>
        <a:xfrm>
          <a:off x="14325111" y="99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19623</xdr:rowOff>
    </xdr:from>
    <xdr:to>
      <xdr:col>72</xdr:col>
      <xdr:colOff>38100</xdr:colOff>
      <xdr:row>57</xdr:row>
      <xdr:rowOff>121223</xdr:rowOff>
    </xdr:to>
    <xdr:sp macro="" textlink="">
      <xdr:nvSpPr>
        <xdr:cNvPr id="601" name="楕円 600"/>
        <xdr:cNvSpPr/>
      </xdr:nvSpPr>
      <xdr:spPr>
        <a:xfrm>
          <a:off x="13652500" y="979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112350</xdr:rowOff>
    </xdr:from>
    <xdr:ext cx="534377" cy="259045"/>
    <xdr:sp macro="" textlink="">
      <xdr:nvSpPr>
        <xdr:cNvPr id="602" name="テキスト ボックス 601"/>
        <xdr:cNvSpPr txBox="1"/>
      </xdr:nvSpPr>
      <xdr:spPr>
        <a:xfrm>
          <a:off x="13436111" y="98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56846</xdr:rowOff>
    </xdr:from>
    <xdr:to>
      <xdr:col>67</xdr:col>
      <xdr:colOff>101600</xdr:colOff>
      <xdr:row>57</xdr:row>
      <xdr:rowOff>158446</xdr:rowOff>
    </xdr:to>
    <xdr:sp macro="" textlink="">
      <xdr:nvSpPr>
        <xdr:cNvPr id="603" name="楕円 602"/>
        <xdr:cNvSpPr/>
      </xdr:nvSpPr>
      <xdr:spPr>
        <a:xfrm>
          <a:off x="12763500" y="98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149573</xdr:rowOff>
    </xdr:from>
    <xdr:ext cx="534377" cy="259045"/>
    <xdr:sp macro="" textlink="">
      <xdr:nvSpPr>
        <xdr:cNvPr id="604" name="テキスト ボックス 603"/>
        <xdr:cNvSpPr txBox="1"/>
      </xdr:nvSpPr>
      <xdr:spPr>
        <a:xfrm>
          <a:off x="12547111" y="99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131372</xdr:rowOff>
    </xdr:from>
    <xdr:to>
      <xdr:col>81</xdr:col>
      <xdr:colOff>50800</xdr:colOff>
      <xdr:row>79</xdr:row>
      <xdr:rowOff>44450</xdr:rowOff>
    </xdr:to>
    <xdr:cxnSp macro="">
      <xdr:nvCxnSpPr>
        <xdr:cNvPr id="636" name="直線コネクタ 635"/>
        <xdr:cNvCxnSpPr/>
      </xdr:nvCxnSpPr>
      <xdr:spPr>
        <a:xfrm>
          <a:off x="14592300" y="13504472"/>
          <a:ext cx="889000" cy="8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128727</xdr:rowOff>
    </xdr:from>
    <xdr:to>
      <xdr:col>76</xdr:col>
      <xdr:colOff>114300</xdr:colOff>
      <xdr:row>78</xdr:row>
      <xdr:rowOff>131372</xdr:rowOff>
    </xdr:to>
    <xdr:cxnSp macro="">
      <xdr:nvCxnSpPr>
        <xdr:cNvPr id="639" name="直線コネクタ 638"/>
        <xdr:cNvCxnSpPr/>
      </xdr:nvCxnSpPr>
      <xdr:spPr>
        <a:xfrm>
          <a:off x="13703300" y="13501827"/>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162489</xdr:rowOff>
    </xdr:from>
    <xdr:ext cx="534377" cy="259045"/>
    <xdr:sp macro="" textlink="">
      <xdr:nvSpPr>
        <xdr:cNvPr id="641" name="テキスト ボックス 640"/>
        <xdr:cNvSpPr txBox="1"/>
      </xdr:nvSpPr>
      <xdr:spPr>
        <a:xfrm>
          <a:off x="14325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68118</xdr:rowOff>
    </xdr:from>
    <xdr:to>
      <xdr:col>71</xdr:col>
      <xdr:colOff>177800</xdr:colOff>
      <xdr:row>78</xdr:row>
      <xdr:rowOff>128727</xdr:rowOff>
    </xdr:to>
    <xdr:cxnSp macro="">
      <xdr:nvCxnSpPr>
        <xdr:cNvPr id="642" name="直線コネクタ 641"/>
        <xdr:cNvCxnSpPr/>
      </xdr:nvCxnSpPr>
      <xdr:spPr>
        <a:xfrm>
          <a:off x="12814300" y="13441218"/>
          <a:ext cx="889000" cy="6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32839</xdr:rowOff>
    </xdr:from>
    <xdr:ext cx="534377" cy="259045"/>
    <xdr:sp macro="" textlink="">
      <xdr:nvSpPr>
        <xdr:cNvPr id="644" name="テキスト ボックス 643"/>
        <xdr:cNvSpPr txBox="1"/>
      </xdr:nvSpPr>
      <xdr:spPr>
        <a:xfrm>
          <a:off x="13436111" y="1357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39346</xdr:rowOff>
    </xdr:from>
    <xdr:ext cx="534377" cy="259045"/>
    <xdr:sp macro="" textlink="">
      <xdr:nvSpPr>
        <xdr:cNvPr id="646" name="テキスト ボックス 645"/>
        <xdr:cNvSpPr txBox="1"/>
      </xdr:nvSpPr>
      <xdr:spPr>
        <a:xfrm>
          <a:off x="12547111" y="135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80572</xdr:rowOff>
    </xdr:from>
    <xdr:to>
      <xdr:col>76</xdr:col>
      <xdr:colOff>165100</xdr:colOff>
      <xdr:row>79</xdr:row>
      <xdr:rowOff>10722</xdr:rowOff>
    </xdr:to>
    <xdr:sp macro="" textlink="">
      <xdr:nvSpPr>
        <xdr:cNvPr id="656" name="楕円 655"/>
        <xdr:cNvSpPr/>
      </xdr:nvSpPr>
      <xdr:spPr>
        <a:xfrm>
          <a:off x="14541500" y="134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1849</xdr:rowOff>
    </xdr:from>
    <xdr:ext cx="534377" cy="259045"/>
    <xdr:sp macro="" textlink="">
      <xdr:nvSpPr>
        <xdr:cNvPr id="657" name="テキスト ボックス 656"/>
        <xdr:cNvSpPr txBox="1"/>
      </xdr:nvSpPr>
      <xdr:spPr>
        <a:xfrm>
          <a:off x="14325111" y="1354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77927</xdr:rowOff>
    </xdr:from>
    <xdr:to>
      <xdr:col>72</xdr:col>
      <xdr:colOff>38100</xdr:colOff>
      <xdr:row>79</xdr:row>
      <xdr:rowOff>8077</xdr:rowOff>
    </xdr:to>
    <xdr:sp macro="" textlink="">
      <xdr:nvSpPr>
        <xdr:cNvPr id="658" name="楕円 657"/>
        <xdr:cNvSpPr/>
      </xdr:nvSpPr>
      <xdr:spPr>
        <a:xfrm>
          <a:off x="13652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24604</xdr:rowOff>
    </xdr:from>
    <xdr:ext cx="534377" cy="259045"/>
    <xdr:sp macro="" textlink="">
      <xdr:nvSpPr>
        <xdr:cNvPr id="659" name="テキスト ボックス 658"/>
        <xdr:cNvSpPr txBox="1"/>
      </xdr:nvSpPr>
      <xdr:spPr>
        <a:xfrm>
          <a:off x="13436111" y="132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17318</xdr:rowOff>
    </xdr:from>
    <xdr:to>
      <xdr:col>67</xdr:col>
      <xdr:colOff>101600</xdr:colOff>
      <xdr:row>78</xdr:row>
      <xdr:rowOff>118918</xdr:rowOff>
    </xdr:to>
    <xdr:sp macro="" textlink="">
      <xdr:nvSpPr>
        <xdr:cNvPr id="660" name="楕円 659"/>
        <xdr:cNvSpPr/>
      </xdr:nvSpPr>
      <xdr:spPr>
        <a:xfrm>
          <a:off x="12763500" y="133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135445</xdr:rowOff>
    </xdr:from>
    <xdr:ext cx="534377" cy="259045"/>
    <xdr:sp macro="" textlink="">
      <xdr:nvSpPr>
        <xdr:cNvPr id="661" name="テキスト ボックス 660"/>
        <xdr:cNvSpPr txBox="1"/>
      </xdr:nvSpPr>
      <xdr:spPr>
        <a:xfrm>
          <a:off x="12547111" y="131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137382</xdr:rowOff>
    </xdr:from>
    <xdr:to>
      <xdr:col>85</xdr:col>
      <xdr:colOff>127000</xdr:colOff>
      <xdr:row>97</xdr:row>
      <xdr:rowOff>143427</xdr:rowOff>
    </xdr:to>
    <xdr:cxnSp macro="">
      <xdr:nvCxnSpPr>
        <xdr:cNvPr id="688" name="直線コネクタ 687"/>
        <xdr:cNvCxnSpPr/>
      </xdr:nvCxnSpPr>
      <xdr:spPr>
        <a:xfrm flipV="1">
          <a:off x="15481300" y="16768032"/>
          <a:ext cx="8382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162572</xdr:rowOff>
    </xdr:from>
    <xdr:ext cx="599010" cy="259045"/>
    <xdr:sp macro="" textlink="">
      <xdr:nvSpPr>
        <xdr:cNvPr id="689" name="公債費平均値テキスト"/>
        <xdr:cNvSpPr txBox="1"/>
      </xdr:nvSpPr>
      <xdr:spPr>
        <a:xfrm>
          <a:off x="16370300" y="16450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143427</xdr:rowOff>
    </xdr:from>
    <xdr:to>
      <xdr:col>81</xdr:col>
      <xdr:colOff>50800</xdr:colOff>
      <xdr:row>97</xdr:row>
      <xdr:rowOff>150361</xdr:rowOff>
    </xdr:to>
    <xdr:cxnSp macro="">
      <xdr:nvCxnSpPr>
        <xdr:cNvPr id="691" name="直線コネクタ 690"/>
        <xdr:cNvCxnSpPr/>
      </xdr:nvCxnSpPr>
      <xdr:spPr>
        <a:xfrm flipV="1">
          <a:off x="14592300" y="1677407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90467</xdr:rowOff>
    </xdr:from>
    <xdr:ext cx="599010" cy="259045"/>
    <xdr:sp macro="" textlink="">
      <xdr:nvSpPr>
        <xdr:cNvPr id="693" name="テキスト ボックス 692"/>
        <xdr:cNvSpPr txBox="1"/>
      </xdr:nvSpPr>
      <xdr:spPr>
        <a:xfrm>
          <a:off x="15181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150361</xdr:rowOff>
    </xdr:from>
    <xdr:to>
      <xdr:col>76</xdr:col>
      <xdr:colOff>114300</xdr:colOff>
      <xdr:row>97</xdr:row>
      <xdr:rowOff>153707</xdr:rowOff>
    </xdr:to>
    <xdr:cxnSp macro="">
      <xdr:nvCxnSpPr>
        <xdr:cNvPr id="694" name="直線コネクタ 693"/>
        <xdr:cNvCxnSpPr/>
      </xdr:nvCxnSpPr>
      <xdr:spPr>
        <a:xfrm flipV="1">
          <a:off x="13703300" y="16781011"/>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97091</xdr:rowOff>
    </xdr:from>
    <xdr:ext cx="599010" cy="259045"/>
    <xdr:sp macro="" textlink="">
      <xdr:nvSpPr>
        <xdr:cNvPr id="696" name="テキスト ボックス 695"/>
        <xdr:cNvSpPr txBox="1"/>
      </xdr:nvSpPr>
      <xdr:spPr>
        <a:xfrm>
          <a:off x="14292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153707</xdr:rowOff>
    </xdr:from>
    <xdr:to>
      <xdr:col>71</xdr:col>
      <xdr:colOff>177800</xdr:colOff>
      <xdr:row>97</xdr:row>
      <xdr:rowOff>156998</xdr:rowOff>
    </xdr:to>
    <xdr:cxnSp macro="">
      <xdr:nvCxnSpPr>
        <xdr:cNvPr id="697" name="直線コネクタ 696"/>
        <xdr:cNvCxnSpPr/>
      </xdr:nvCxnSpPr>
      <xdr:spPr>
        <a:xfrm flipV="1">
          <a:off x="12814300" y="16784357"/>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115975</xdr:rowOff>
    </xdr:from>
    <xdr:ext cx="599010" cy="259045"/>
    <xdr:sp macro="" textlink="">
      <xdr:nvSpPr>
        <xdr:cNvPr id="699" name="テキスト ボックス 698"/>
        <xdr:cNvSpPr txBox="1"/>
      </xdr:nvSpPr>
      <xdr:spPr>
        <a:xfrm>
          <a:off x="13403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134847</xdr:rowOff>
    </xdr:from>
    <xdr:ext cx="599010" cy="259045"/>
    <xdr:sp macro="" textlink="">
      <xdr:nvSpPr>
        <xdr:cNvPr id="701" name="テキスト ボックス 700"/>
        <xdr:cNvSpPr txBox="1"/>
      </xdr:nvSpPr>
      <xdr:spPr>
        <a:xfrm>
          <a:off x="12514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86582</xdr:rowOff>
    </xdr:from>
    <xdr:to>
      <xdr:col>85</xdr:col>
      <xdr:colOff>177800</xdr:colOff>
      <xdr:row>98</xdr:row>
      <xdr:rowOff>16732</xdr:rowOff>
    </xdr:to>
    <xdr:sp macro="" textlink="">
      <xdr:nvSpPr>
        <xdr:cNvPr id="707" name="楕円 706"/>
        <xdr:cNvSpPr/>
      </xdr:nvSpPr>
      <xdr:spPr>
        <a:xfrm>
          <a:off x="16268700" y="167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65009</xdr:rowOff>
    </xdr:from>
    <xdr:ext cx="534377" cy="259045"/>
    <xdr:sp macro="" textlink="">
      <xdr:nvSpPr>
        <xdr:cNvPr id="708" name="公債費該当値テキスト"/>
        <xdr:cNvSpPr txBox="1"/>
      </xdr:nvSpPr>
      <xdr:spPr>
        <a:xfrm>
          <a:off x="16370300" y="166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92627</xdr:rowOff>
    </xdr:from>
    <xdr:to>
      <xdr:col>81</xdr:col>
      <xdr:colOff>101600</xdr:colOff>
      <xdr:row>98</xdr:row>
      <xdr:rowOff>22777</xdr:rowOff>
    </xdr:to>
    <xdr:sp macro="" textlink="">
      <xdr:nvSpPr>
        <xdr:cNvPr id="709" name="楕円 708"/>
        <xdr:cNvSpPr/>
      </xdr:nvSpPr>
      <xdr:spPr>
        <a:xfrm>
          <a:off x="15430500" y="16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13904</xdr:rowOff>
    </xdr:from>
    <xdr:ext cx="534377" cy="259045"/>
    <xdr:sp macro="" textlink="">
      <xdr:nvSpPr>
        <xdr:cNvPr id="710" name="テキスト ボックス 709"/>
        <xdr:cNvSpPr txBox="1"/>
      </xdr:nvSpPr>
      <xdr:spPr>
        <a:xfrm>
          <a:off x="15214111" y="1681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99561</xdr:rowOff>
    </xdr:from>
    <xdr:to>
      <xdr:col>76</xdr:col>
      <xdr:colOff>165100</xdr:colOff>
      <xdr:row>98</xdr:row>
      <xdr:rowOff>29711</xdr:rowOff>
    </xdr:to>
    <xdr:sp macro="" textlink="">
      <xdr:nvSpPr>
        <xdr:cNvPr id="711" name="楕円 710"/>
        <xdr:cNvSpPr/>
      </xdr:nvSpPr>
      <xdr:spPr>
        <a:xfrm>
          <a:off x="14541500" y="167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20838</xdr:rowOff>
    </xdr:from>
    <xdr:ext cx="534377" cy="259045"/>
    <xdr:sp macro="" textlink="">
      <xdr:nvSpPr>
        <xdr:cNvPr id="712" name="テキスト ボックス 711"/>
        <xdr:cNvSpPr txBox="1"/>
      </xdr:nvSpPr>
      <xdr:spPr>
        <a:xfrm>
          <a:off x="14325111" y="1682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102907</xdr:rowOff>
    </xdr:from>
    <xdr:to>
      <xdr:col>72</xdr:col>
      <xdr:colOff>38100</xdr:colOff>
      <xdr:row>98</xdr:row>
      <xdr:rowOff>33057</xdr:rowOff>
    </xdr:to>
    <xdr:sp macro="" textlink="">
      <xdr:nvSpPr>
        <xdr:cNvPr id="713" name="楕円 712"/>
        <xdr:cNvSpPr/>
      </xdr:nvSpPr>
      <xdr:spPr>
        <a:xfrm>
          <a:off x="13652500" y="167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24184</xdr:rowOff>
    </xdr:from>
    <xdr:ext cx="534377" cy="259045"/>
    <xdr:sp macro="" textlink="">
      <xdr:nvSpPr>
        <xdr:cNvPr id="714" name="テキスト ボックス 713"/>
        <xdr:cNvSpPr txBox="1"/>
      </xdr:nvSpPr>
      <xdr:spPr>
        <a:xfrm>
          <a:off x="13436111" y="16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106198</xdr:rowOff>
    </xdr:from>
    <xdr:to>
      <xdr:col>67</xdr:col>
      <xdr:colOff>101600</xdr:colOff>
      <xdr:row>98</xdr:row>
      <xdr:rowOff>36348</xdr:rowOff>
    </xdr:to>
    <xdr:sp macro="" textlink="">
      <xdr:nvSpPr>
        <xdr:cNvPr id="715" name="楕円 714"/>
        <xdr:cNvSpPr/>
      </xdr:nvSpPr>
      <xdr:spPr>
        <a:xfrm>
          <a:off x="12763500" y="167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27475</xdr:rowOff>
    </xdr:from>
    <xdr:ext cx="534377" cy="259045"/>
    <xdr:sp macro="" textlink="">
      <xdr:nvSpPr>
        <xdr:cNvPr id="716" name="テキスト ボックス 715"/>
        <xdr:cNvSpPr txBox="1"/>
      </xdr:nvSpPr>
      <xdr:spPr>
        <a:xfrm>
          <a:off x="12547111" y="168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158,650</a:t>
          </a:r>
          <a:r>
            <a:rPr kumimoji="1" lang="ja-JP" altLang="en-US" sz="1300">
              <a:latin typeface="ＭＳ Ｐゴシック" panose="020B0600070205080204" pitchFamily="50" charset="-128"/>
              <a:ea typeface="ＭＳ Ｐゴシック" panose="020B0600070205080204" pitchFamily="50" charset="-128"/>
            </a:rPr>
            <a:t>円と上昇傾向にあり、類似団体平均を上回った。移転新築による小学校整備事業の実施のため普通建設事業費が増加したことが主な要因である。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財政調整基金は、災害発生時の必要経費の確保等のため、慎重な運用を行う方針としている。</a:t>
          </a:r>
        </a:p>
        <a:p>
          <a:r>
            <a:rPr kumimoji="1" lang="ja-JP" altLang="en-US" sz="1400">
              <a:latin typeface="ＭＳ ゴシック" pitchFamily="49" charset="-128"/>
              <a:ea typeface="ＭＳ ゴシック" pitchFamily="49" charset="-128"/>
            </a:rPr>
            <a:t>　実質収支は、黒字となっており</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％未満で推移している。</a:t>
          </a:r>
        </a:p>
        <a:p>
          <a:r>
            <a:rPr kumimoji="1" lang="ja-JP" altLang="en-US" sz="1400">
              <a:latin typeface="ＭＳ ゴシック" pitchFamily="49" charset="-128"/>
              <a:ea typeface="ＭＳ ゴシック" pitchFamily="49" charset="-128"/>
            </a:rPr>
            <a:t>　実質単年度収支は、財政調整基金積立金の減少により比率が減少している。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一般会計及び特別会計とも、黒字で推移している。</a:t>
          </a:r>
        </a:p>
        <a:p>
          <a:r>
            <a:rPr kumimoji="1" lang="ja-JP" altLang="en-US" sz="1400">
              <a:latin typeface="ＭＳ ゴシック" pitchFamily="49" charset="-128"/>
              <a:ea typeface="ＭＳ ゴシック" pitchFamily="49" charset="-128"/>
            </a:rPr>
            <a:t>　一般会計については、東日本大震災の復旧・復興事業の完了に伴い、予算規模が通常ベースに縮小している。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82</v>
      </c>
      <c r="C2" s="182"/>
      <c r="D2" s="183"/>
    </row>
    <row r="3" spans="1:119" ht="18.75" customHeight="1" thickBot="1" x14ac:dyDescent="0.25">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4712333</v>
      </c>
      <c r="BO4" s="449"/>
      <c r="BP4" s="449"/>
      <c r="BQ4" s="449"/>
      <c r="BR4" s="449"/>
      <c r="BS4" s="449"/>
      <c r="BT4" s="449"/>
      <c r="BU4" s="450"/>
      <c r="BV4" s="448">
        <v>4460448</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9.9</v>
      </c>
      <c r="CU4" s="589"/>
      <c r="CV4" s="589"/>
      <c r="CW4" s="589"/>
      <c r="CX4" s="589"/>
      <c r="CY4" s="589"/>
      <c r="CZ4" s="589"/>
      <c r="DA4" s="590"/>
      <c r="DB4" s="588">
        <v>9.3000000000000007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4483905</v>
      </c>
      <c r="BO5" s="420"/>
      <c r="BP5" s="420"/>
      <c r="BQ5" s="420"/>
      <c r="BR5" s="420"/>
      <c r="BS5" s="420"/>
      <c r="BT5" s="420"/>
      <c r="BU5" s="421"/>
      <c r="BV5" s="419">
        <v>4185844</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87.3</v>
      </c>
      <c r="CU5" s="417"/>
      <c r="CV5" s="417"/>
      <c r="CW5" s="417"/>
      <c r="CX5" s="417"/>
      <c r="CY5" s="417"/>
      <c r="CZ5" s="417"/>
      <c r="DA5" s="418"/>
      <c r="DB5" s="416">
        <v>81.400000000000006</v>
      </c>
      <c r="DC5" s="417"/>
      <c r="DD5" s="417"/>
      <c r="DE5" s="417"/>
      <c r="DF5" s="417"/>
      <c r="DG5" s="417"/>
      <c r="DH5" s="417"/>
      <c r="DI5" s="418"/>
    </row>
    <row r="6" spans="1:119" ht="18.75" customHeight="1" x14ac:dyDescent="0.2">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95</v>
      </c>
      <c r="AV6" s="478"/>
      <c r="AW6" s="478"/>
      <c r="AX6" s="478"/>
      <c r="AY6" s="433" t="s">
        <v>103</v>
      </c>
      <c r="AZ6" s="434"/>
      <c r="BA6" s="434"/>
      <c r="BB6" s="434"/>
      <c r="BC6" s="434"/>
      <c r="BD6" s="434"/>
      <c r="BE6" s="434"/>
      <c r="BF6" s="434"/>
      <c r="BG6" s="434"/>
      <c r="BH6" s="434"/>
      <c r="BI6" s="434"/>
      <c r="BJ6" s="434"/>
      <c r="BK6" s="434"/>
      <c r="BL6" s="434"/>
      <c r="BM6" s="435"/>
      <c r="BN6" s="419">
        <v>228428</v>
      </c>
      <c r="BO6" s="420"/>
      <c r="BP6" s="420"/>
      <c r="BQ6" s="420"/>
      <c r="BR6" s="420"/>
      <c r="BS6" s="420"/>
      <c r="BT6" s="420"/>
      <c r="BU6" s="421"/>
      <c r="BV6" s="419">
        <v>274604</v>
      </c>
      <c r="BW6" s="420"/>
      <c r="BX6" s="420"/>
      <c r="BY6" s="420"/>
      <c r="BZ6" s="420"/>
      <c r="CA6" s="420"/>
      <c r="CB6" s="420"/>
      <c r="CC6" s="421"/>
      <c r="CD6" s="459" t="s">
        <v>104</v>
      </c>
      <c r="CE6" s="379"/>
      <c r="CF6" s="379"/>
      <c r="CG6" s="379"/>
      <c r="CH6" s="379"/>
      <c r="CI6" s="379"/>
      <c r="CJ6" s="379"/>
      <c r="CK6" s="379"/>
      <c r="CL6" s="379"/>
      <c r="CM6" s="379"/>
      <c r="CN6" s="379"/>
      <c r="CO6" s="379"/>
      <c r="CP6" s="379"/>
      <c r="CQ6" s="379"/>
      <c r="CR6" s="379"/>
      <c r="CS6" s="460"/>
      <c r="CT6" s="562">
        <v>88.1</v>
      </c>
      <c r="CU6" s="563"/>
      <c r="CV6" s="563"/>
      <c r="CW6" s="563"/>
      <c r="CX6" s="563"/>
      <c r="CY6" s="563"/>
      <c r="CZ6" s="563"/>
      <c r="DA6" s="564"/>
      <c r="DB6" s="562">
        <v>83.4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105</v>
      </c>
      <c r="AN7" s="376"/>
      <c r="AO7" s="376"/>
      <c r="AP7" s="376"/>
      <c r="AQ7" s="376"/>
      <c r="AR7" s="376"/>
      <c r="AS7" s="376"/>
      <c r="AT7" s="377"/>
      <c r="AU7" s="477" t="s">
        <v>106</v>
      </c>
      <c r="AV7" s="478"/>
      <c r="AW7" s="478"/>
      <c r="AX7" s="478"/>
      <c r="AY7" s="433" t="s">
        <v>107</v>
      </c>
      <c r="AZ7" s="434"/>
      <c r="BA7" s="434"/>
      <c r="BB7" s="434"/>
      <c r="BC7" s="434"/>
      <c r="BD7" s="434"/>
      <c r="BE7" s="434"/>
      <c r="BF7" s="434"/>
      <c r="BG7" s="434"/>
      <c r="BH7" s="434"/>
      <c r="BI7" s="434"/>
      <c r="BJ7" s="434"/>
      <c r="BK7" s="434"/>
      <c r="BL7" s="434"/>
      <c r="BM7" s="435"/>
      <c r="BN7" s="419">
        <v>7889</v>
      </c>
      <c r="BO7" s="420"/>
      <c r="BP7" s="420"/>
      <c r="BQ7" s="420"/>
      <c r="BR7" s="420"/>
      <c r="BS7" s="420"/>
      <c r="BT7" s="420"/>
      <c r="BU7" s="421"/>
      <c r="BV7" s="419">
        <v>61526</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2221314</v>
      </c>
      <c r="CU7" s="420"/>
      <c r="CV7" s="420"/>
      <c r="CW7" s="420"/>
      <c r="CX7" s="420"/>
      <c r="CY7" s="420"/>
      <c r="CZ7" s="420"/>
      <c r="DA7" s="421"/>
      <c r="DB7" s="419">
        <v>2284417</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110</v>
      </c>
      <c r="AV8" s="478"/>
      <c r="AW8" s="478"/>
      <c r="AX8" s="478"/>
      <c r="AY8" s="433" t="s">
        <v>111</v>
      </c>
      <c r="AZ8" s="434"/>
      <c r="BA8" s="434"/>
      <c r="BB8" s="434"/>
      <c r="BC8" s="434"/>
      <c r="BD8" s="434"/>
      <c r="BE8" s="434"/>
      <c r="BF8" s="434"/>
      <c r="BG8" s="434"/>
      <c r="BH8" s="434"/>
      <c r="BI8" s="434"/>
      <c r="BJ8" s="434"/>
      <c r="BK8" s="434"/>
      <c r="BL8" s="434"/>
      <c r="BM8" s="435"/>
      <c r="BN8" s="419">
        <v>220539</v>
      </c>
      <c r="BO8" s="420"/>
      <c r="BP8" s="420"/>
      <c r="BQ8" s="420"/>
      <c r="BR8" s="420"/>
      <c r="BS8" s="420"/>
      <c r="BT8" s="420"/>
      <c r="BU8" s="421"/>
      <c r="BV8" s="419">
        <v>213078</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0.2</v>
      </c>
      <c r="DC8" s="523"/>
      <c r="DD8" s="523"/>
      <c r="DE8" s="523"/>
      <c r="DF8" s="523"/>
      <c r="DG8" s="523"/>
      <c r="DH8" s="523"/>
      <c r="DI8" s="524"/>
    </row>
    <row r="9" spans="1:119" ht="18.75" customHeight="1" thickBot="1" x14ac:dyDescent="0.25">
      <c r="A9" s="181"/>
      <c r="B9" s="551" t="s">
        <v>113</v>
      </c>
      <c r="C9" s="552"/>
      <c r="D9" s="552"/>
      <c r="E9" s="552"/>
      <c r="F9" s="552"/>
      <c r="G9" s="552"/>
      <c r="H9" s="552"/>
      <c r="I9" s="552"/>
      <c r="J9" s="552"/>
      <c r="K9" s="470"/>
      <c r="L9" s="553" t="s">
        <v>114</v>
      </c>
      <c r="M9" s="554"/>
      <c r="N9" s="554"/>
      <c r="O9" s="554"/>
      <c r="P9" s="554"/>
      <c r="Q9" s="555"/>
      <c r="R9" s="556">
        <v>3936</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110</v>
      </c>
      <c r="AV9" s="478"/>
      <c r="AW9" s="478"/>
      <c r="AX9" s="478"/>
      <c r="AY9" s="433" t="s">
        <v>117</v>
      </c>
      <c r="AZ9" s="434"/>
      <c r="BA9" s="434"/>
      <c r="BB9" s="434"/>
      <c r="BC9" s="434"/>
      <c r="BD9" s="434"/>
      <c r="BE9" s="434"/>
      <c r="BF9" s="434"/>
      <c r="BG9" s="434"/>
      <c r="BH9" s="434"/>
      <c r="BI9" s="434"/>
      <c r="BJ9" s="434"/>
      <c r="BK9" s="434"/>
      <c r="BL9" s="434"/>
      <c r="BM9" s="435"/>
      <c r="BN9" s="419">
        <v>7461</v>
      </c>
      <c r="BO9" s="420"/>
      <c r="BP9" s="420"/>
      <c r="BQ9" s="420"/>
      <c r="BR9" s="420"/>
      <c r="BS9" s="420"/>
      <c r="BT9" s="420"/>
      <c r="BU9" s="421"/>
      <c r="BV9" s="419">
        <v>10138</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8.8000000000000007</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119</v>
      </c>
      <c r="M10" s="376"/>
      <c r="N10" s="376"/>
      <c r="O10" s="376"/>
      <c r="P10" s="376"/>
      <c r="Q10" s="377"/>
      <c r="R10" s="372">
        <v>4149</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27268</v>
      </c>
      <c r="BO10" s="420"/>
      <c r="BP10" s="420"/>
      <c r="BQ10" s="420"/>
      <c r="BR10" s="420"/>
      <c r="BS10" s="420"/>
      <c r="BT10" s="420"/>
      <c r="BU10" s="421"/>
      <c r="BV10" s="419">
        <v>102881</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127</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2">
      <c r="A12" s="181"/>
      <c r="B12" s="525" t="s">
        <v>132</v>
      </c>
      <c r="C12" s="526"/>
      <c r="D12" s="526"/>
      <c r="E12" s="526"/>
      <c r="F12" s="526"/>
      <c r="G12" s="526"/>
      <c r="H12" s="526"/>
      <c r="I12" s="526"/>
      <c r="J12" s="526"/>
      <c r="K12" s="527"/>
      <c r="L12" s="534" t="s">
        <v>133</v>
      </c>
      <c r="M12" s="535"/>
      <c r="N12" s="535"/>
      <c r="O12" s="535"/>
      <c r="P12" s="535"/>
      <c r="Q12" s="536"/>
      <c r="R12" s="537">
        <v>4027</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110</v>
      </c>
      <c r="AV12" s="478"/>
      <c r="AW12" s="478"/>
      <c r="AX12" s="478"/>
      <c r="AY12" s="433" t="s">
        <v>137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139</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140</v>
      </c>
      <c r="N13" s="504"/>
      <c r="O13" s="504"/>
      <c r="P13" s="504"/>
      <c r="Q13" s="505"/>
      <c r="R13" s="506">
        <v>4002</v>
      </c>
      <c r="S13" s="507"/>
      <c r="T13" s="507"/>
      <c r="U13" s="507"/>
      <c r="V13" s="508"/>
      <c r="W13" s="509" t="s">
        <v>141</v>
      </c>
      <c r="X13" s="405"/>
      <c r="Y13" s="405"/>
      <c r="Z13" s="405"/>
      <c r="AA13" s="405"/>
      <c r="AB13" s="406"/>
      <c r="AC13" s="372">
        <v>274</v>
      </c>
      <c r="AD13" s="373"/>
      <c r="AE13" s="373"/>
      <c r="AF13" s="373"/>
      <c r="AG13" s="374"/>
      <c r="AH13" s="372">
        <v>298</v>
      </c>
      <c r="AI13" s="373"/>
      <c r="AJ13" s="373"/>
      <c r="AK13" s="373"/>
      <c r="AL13" s="432"/>
      <c r="AM13" s="476" t="s">
        <v>142</v>
      </c>
      <c r="AN13" s="376"/>
      <c r="AO13" s="376"/>
      <c r="AP13" s="376"/>
      <c r="AQ13" s="376"/>
      <c r="AR13" s="376"/>
      <c r="AS13" s="376"/>
      <c r="AT13" s="377"/>
      <c r="AU13" s="477" t="s">
        <v>143</v>
      </c>
      <c r="AV13" s="478"/>
      <c r="AW13" s="478"/>
      <c r="AX13" s="478"/>
      <c r="AY13" s="433" t="s">
        <v>144</v>
      </c>
      <c r="AZ13" s="434"/>
      <c r="BA13" s="434"/>
      <c r="BB13" s="434"/>
      <c r="BC13" s="434"/>
      <c r="BD13" s="434"/>
      <c r="BE13" s="434"/>
      <c r="BF13" s="434"/>
      <c r="BG13" s="434"/>
      <c r="BH13" s="434"/>
      <c r="BI13" s="434"/>
      <c r="BJ13" s="434"/>
      <c r="BK13" s="434"/>
      <c r="BL13" s="434"/>
      <c r="BM13" s="435"/>
      <c r="BN13" s="419">
        <v>34729</v>
      </c>
      <c r="BO13" s="420"/>
      <c r="BP13" s="420"/>
      <c r="BQ13" s="420"/>
      <c r="BR13" s="420"/>
      <c r="BS13" s="420"/>
      <c r="BT13" s="420"/>
      <c r="BU13" s="421"/>
      <c r="BV13" s="419">
        <v>113019</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6.4</v>
      </c>
      <c r="CU13" s="417"/>
      <c r="CV13" s="417"/>
      <c r="CW13" s="417"/>
      <c r="CX13" s="417"/>
      <c r="CY13" s="417"/>
      <c r="CZ13" s="417"/>
      <c r="DA13" s="418"/>
      <c r="DB13" s="416">
        <v>6.6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146</v>
      </c>
      <c r="M14" s="546"/>
      <c r="N14" s="546"/>
      <c r="O14" s="546"/>
      <c r="P14" s="546"/>
      <c r="Q14" s="547"/>
      <c r="R14" s="506">
        <v>4105</v>
      </c>
      <c r="S14" s="507"/>
      <c r="T14" s="507"/>
      <c r="U14" s="507"/>
      <c r="V14" s="508"/>
      <c r="W14" s="510"/>
      <c r="X14" s="408"/>
      <c r="Y14" s="408"/>
      <c r="Z14" s="408"/>
      <c r="AA14" s="408"/>
      <c r="AB14" s="409"/>
      <c r="AC14" s="499">
        <v>14.5</v>
      </c>
      <c r="AD14" s="500"/>
      <c r="AE14" s="500"/>
      <c r="AF14" s="500"/>
      <c r="AG14" s="501"/>
      <c r="AH14" s="499">
        <v>15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130</v>
      </c>
      <c r="CU14" s="517"/>
      <c r="CV14" s="517"/>
      <c r="CW14" s="517"/>
      <c r="CX14" s="517"/>
      <c r="CY14" s="517"/>
      <c r="CZ14" s="517"/>
      <c r="DA14" s="518"/>
      <c r="DB14" s="516" t="s">
        <v>148</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140</v>
      </c>
      <c r="N15" s="504"/>
      <c r="O15" s="504"/>
      <c r="P15" s="504"/>
      <c r="Q15" s="505"/>
      <c r="R15" s="506">
        <v>4076</v>
      </c>
      <c r="S15" s="507"/>
      <c r="T15" s="507"/>
      <c r="U15" s="507"/>
      <c r="V15" s="508"/>
      <c r="W15" s="509" t="s">
        <v>149</v>
      </c>
      <c r="X15" s="405"/>
      <c r="Y15" s="405"/>
      <c r="Z15" s="405"/>
      <c r="AA15" s="405"/>
      <c r="AB15" s="406"/>
      <c r="AC15" s="372">
        <v>536</v>
      </c>
      <c r="AD15" s="373"/>
      <c r="AE15" s="373"/>
      <c r="AF15" s="373"/>
      <c r="AG15" s="374"/>
      <c r="AH15" s="372">
        <v>600</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444461</v>
      </c>
      <c r="BO15" s="449"/>
      <c r="BP15" s="449"/>
      <c r="BQ15" s="449"/>
      <c r="BR15" s="449"/>
      <c r="BS15" s="449"/>
      <c r="BT15" s="449"/>
      <c r="BU15" s="450"/>
      <c r="BV15" s="448">
        <v>403461</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28.3</v>
      </c>
      <c r="AD16" s="500"/>
      <c r="AE16" s="500"/>
      <c r="AF16" s="500"/>
      <c r="AG16" s="501"/>
      <c r="AH16" s="499">
        <v>30.3</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2099401</v>
      </c>
      <c r="BO16" s="420"/>
      <c r="BP16" s="420"/>
      <c r="BQ16" s="420"/>
      <c r="BR16" s="420"/>
      <c r="BS16" s="420"/>
      <c r="BT16" s="420"/>
      <c r="BU16" s="421"/>
      <c r="BV16" s="419">
        <v>2119878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1083</v>
      </c>
      <c r="AD17" s="373"/>
      <c r="AE17" s="373"/>
      <c r="AF17" s="373"/>
      <c r="AG17" s="374"/>
      <c r="AH17" s="372">
        <v>1085</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547411</v>
      </c>
      <c r="BO17" s="420"/>
      <c r="BP17" s="420"/>
      <c r="BQ17" s="420"/>
      <c r="BR17" s="420"/>
      <c r="BS17" s="420"/>
      <c r="BT17" s="420"/>
      <c r="BU17" s="421"/>
      <c r="BV17" s="419">
        <v>493390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159</v>
      </c>
      <c r="C18" s="470"/>
      <c r="D18" s="470"/>
      <c r="E18" s="471"/>
      <c r="F18" s="471"/>
      <c r="G18" s="471"/>
      <c r="H18" s="471"/>
      <c r="I18" s="471"/>
      <c r="J18" s="471"/>
      <c r="K18" s="471"/>
      <c r="L18" s="472">
        <v>80.8</v>
      </c>
      <c r="M18" s="472"/>
      <c r="N18" s="472"/>
      <c r="O18" s="472"/>
      <c r="P18" s="472"/>
      <c r="Q18" s="472"/>
      <c r="R18" s="473"/>
      <c r="S18" s="473"/>
      <c r="T18" s="473"/>
      <c r="U18" s="473"/>
      <c r="V18" s="474"/>
      <c r="W18" s="490"/>
      <c r="X18" s="491"/>
      <c r="Y18" s="491"/>
      <c r="Z18" s="491"/>
      <c r="AA18" s="491"/>
      <c r="AB18" s="515"/>
      <c r="AC18" s="389">
        <v>57.2</v>
      </c>
      <c r="AD18" s="390"/>
      <c r="AE18" s="390"/>
      <c r="AF18" s="390"/>
      <c r="AG18" s="475"/>
      <c r="AH18" s="389">
        <v>54.7</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1934701</v>
      </c>
      <c r="BO18" s="420"/>
      <c r="BP18" s="420"/>
      <c r="BQ18" s="420"/>
      <c r="BR18" s="420"/>
      <c r="BS18" s="420"/>
      <c r="BT18" s="420"/>
      <c r="BU18" s="421"/>
      <c r="BV18" s="419">
        <v>1848814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161</v>
      </c>
      <c r="C19" s="470"/>
      <c r="D19" s="470"/>
      <c r="E19" s="471"/>
      <c r="F19" s="471"/>
      <c r="G19" s="471"/>
      <c r="H19" s="471"/>
      <c r="I19" s="471"/>
      <c r="J19" s="471"/>
      <c r="K19" s="471"/>
      <c r="L19" s="479">
        <v>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2818322</v>
      </c>
      <c r="BO19" s="420"/>
      <c r="BP19" s="420"/>
      <c r="BQ19" s="420"/>
      <c r="BR19" s="420"/>
      <c r="BS19" s="420"/>
      <c r="BT19" s="420"/>
      <c r="BU19" s="421"/>
      <c r="BV19" s="419">
        <v>3043304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163</v>
      </c>
      <c r="C20" s="470"/>
      <c r="D20" s="470"/>
      <c r="E20" s="471"/>
      <c r="F20" s="471"/>
      <c r="G20" s="471"/>
      <c r="H20" s="471"/>
      <c r="I20" s="471"/>
      <c r="J20" s="471"/>
      <c r="K20" s="471"/>
      <c r="L20" s="479">
        <v>1503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4029151</v>
      </c>
      <c r="BO22" s="449"/>
      <c r="BP22" s="449"/>
      <c r="BQ22" s="449"/>
      <c r="BR22" s="449"/>
      <c r="BS22" s="449"/>
      <c r="BT22" s="449"/>
      <c r="BU22" s="450"/>
      <c r="BV22" s="448">
        <v>3653769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3849773</v>
      </c>
      <c r="BO23" s="420"/>
      <c r="BP23" s="420"/>
      <c r="BQ23" s="420"/>
      <c r="BR23" s="420"/>
      <c r="BS23" s="420"/>
      <c r="BT23" s="420"/>
      <c r="BU23" s="421"/>
      <c r="BV23" s="419">
        <v>3472856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173</v>
      </c>
      <c r="F24" s="376"/>
      <c r="G24" s="376"/>
      <c r="H24" s="376"/>
      <c r="I24" s="376"/>
      <c r="J24" s="376"/>
      <c r="K24" s="377"/>
      <c r="L24" s="372">
        <v>1</v>
      </c>
      <c r="M24" s="373"/>
      <c r="N24" s="373"/>
      <c r="O24" s="373"/>
      <c r="P24" s="374"/>
      <c r="Q24" s="372">
        <v>6150</v>
      </c>
      <c r="R24" s="373"/>
      <c r="S24" s="373"/>
      <c r="T24" s="373"/>
      <c r="U24" s="373"/>
      <c r="V24" s="374"/>
      <c r="W24" s="462"/>
      <c r="X24" s="399"/>
      <c r="Y24" s="400"/>
      <c r="Z24" s="375" t="s">
        <v>174</v>
      </c>
      <c r="AA24" s="376"/>
      <c r="AB24" s="376"/>
      <c r="AC24" s="376"/>
      <c r="AD24" s="376"/>
      <c r="AE24" s="376"/>
      <c r="AF24" s="376"/>
      <c r="AG24" s="377"/>
      <c r="AH24" s="372">
        <v>62</v>
      </c>
      <c r="AI24" s="373"/>
      <c r="AJ24" s="373"/>
      <c r="AK24" s="373"/>
      <c r="AL24" s="374"/>
      <c r="AM24" s="372">
        <v>176390</v>
      </c>
      <c r="AN24" s="373"/>
      <c r="AO24" s="373"/>
      <c r="AP24" s="373"/>
      <c r="AQ24" s="373"/>
      <c r="AR24" s="374"/>
      <c r="AS24" s="372">
        <v>2845</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3003607</v>
      </c>
      <c r="BO24" s="420"/>
      <c r="BP24" s="420"/>
      <c r="BQ24" s="420"/>
      <c r="BR24" s="420"/>
      <c r="BS24" s="420"/>
      <c r="BT24" s="420"/>
      <c r="BU24" s="421"/>
      <c r="BV24" s="419">
        <v>2539710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176</v>
      </c>
      <c r="F25" s="376"/>
      <c r="G25" s="376"/>
      <c r="H25" s="376"/>
      <c r="I25" s="376"/>
      <c r="J25" s="376"/>
      <c r="K25" s="377"/>
      <c r="L25" s="372">
        <v>1</v>
      </c>
      <c r="M25" s="373"/>
      <c r="N25" s="373"/>
      <c r="O25" s="373"/>
      <c r="P25" s="374"/>
      <c r="Q25" s="372">
        <v>5250</v>
      </c>
      <c r="R25" s="373"/>
      <c r="S25" s="373"/>
      <c r="T25" s="373"/>
      <c r="U25" s="373"/>
      <c r="V25" s="374"/>
      <c r="W25" s="462"/>
      <c r="X25" s="399"/>
      <c r="Y25" s="400"/>
      <c r="Z25" s="375" t="s">
        <v>177</v>
      </c>
      <c r="AA25" s="376"/>
      <c r="AB25" s="376"/>
      <c r="AC25" s="376"/>
      <c r="AD25" s="376"/>
      <c r="AE25" s="376"/>
      <c r="AF25" s="376"/>
      <c r="AG25" s="377"/>
      <c r="AH25" s="372" t="s">
        <v>139</v>
      </c>
      <c r="AI25" s="373"/>
      <c r="AJ25" s="373"/>
      <c r="AK25" s="373"/>
      <c r="AL25" s="374"/>
      <c r="AM25" s="372" t="s">
        <v>178</v>
      </c>
      <c r="AN25" s="373"/>
      <c r="AO25" s="373"/>
      <c r="AP25" s="373"/>
      <c r="AQ25" s="373"/>
      <c r="AR25" s="374"/>
      <c r="AS25" s="372" t="s">
        <v>139</v>
      </c>
      <c r="AT25" s="373"/>
      <c r="AU25" s="373"/>
      <c r="AV25" s="373"/>
      <c r="AW25" s="373"/>
      <c r="AX25" s="432"/>
      <c r="AY25" s="445" t="s">
        <v>179</v>
      </c>
      <c r="AZ25" s="446"/>
      <c r="BA25" s="446"/>
      <c r="BB25" s="446"/>
      <c r="BC25" s="446"/>
      <c r="BD25" s="446"/>
      <c r="BE25" s="446"/>
      <c r="BF25" s="446"/>
      <c r="BG25" s="446"/>
      <c r="BH25" s="446"/>
      <c r="BI25" s="446"/>
      <c r="BJ25" s="446"/>
      <c r="BK25" s="446"/>
      <c r="BL25" s="446"/>
      <c r="BM25" s="447"/>
      <c r="BN25" s="448">
        <v>2003105</v>
      </c>
      <c r="BO25" s="449"/>
      <c r="BP25" s="449"/>
      <c r="BQ25" s="449"/>
      <c r="BR25" s="449"/>
      <c r="BS25" s="449"/>
      <c r="BT25" s="449"/>
      <c r="BU25" s="450"/>
      <c r="BV25" s="448">
        <v>83394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180</v>
      </c>
      <c r="F26" s="376"/>
      <c r="G26" s="376"/>
      <c r="H26" s="376"/>
      <c r="I26" s="376"/>
      <c r="J26" s="376"/>
      <c r="K26" s="377"/>
      <c r="L26" s="372">
        <v>1</v>
      </c>
      <c r="M26" s="373"/>
      <c r="N26" s="373"/>
      <c r="O26" s="373"/>
      <c r="P26" s="374"/>
      <c r="Q26" s="372">
        <v>5000</v>
      </c>
      <c r="R26" s="373"/>
      <c r="S26" s="373"/>
      <c r="T26" s="373"/>
      <c r="U26" s="373"/>
      <c r="V26" s="374"/>
      <c r="W26" s="462"/>
      <c r="X26" s="399"/>
      <c r="Y26" s="400"/>
      <c r="Z26" s="375" t="s">
        <v>181</v>
      </c>
      <c r="AA26" s="430"/>
      <c r="AB26" s="430"/>
      <c r="AC26" s="430"/>
      <c r="AD26" s="430"/>
      <c r="AE26" s="430"/>
      <c r="AF26" s="430"/>
      <c r="AG26" s="431"/>
      <c r="AH26" s="372" t="s">
        <v>139</v>
      </c>
      <c r="AI26" s="373"/>
      <c r="AJ26" s="373"/>
      <c r="AK26" s="373"/>
      <c r="AL26" s="374"/>
      <c r="AM26" s="372" t="s">
        <v>178</v>
      </c>
      <c r="AN26" s="373"/>
      <c r="AO26" s="373"/>
      <c r="AP26" s="373"/>
      <c r="AQ26" s="373"/>
      <c r="AR26" s="374"/>
      <c r="AS26" s="372" t="s">
        <v>130</v>
      </c>
      <c r="AT26" s="373"/>
      <c r="AU26" s="373"/>
      <c r="AV26" s="373"/>
      <c r="AW26" s="373"/>
      <c r="AX26" s="432"/>
      <c r="AY26" s="459" t="s">
        <v>182</v>
      </c>
      <c r="AZ26" s="379"/>
      <c r="BA26" s="379"/>
      <c r="BB26" s="379"/>
      <c r="BC26" s="379"/>
      <c r="BD26" s="379"/>
      <c r="BE26" s="379"/>
      <c r="BF26" s="379"/>
      <c r="BG26" s="379"/>
      <c r="BH26" s="379"/>
      <c r="BI26" s="379"/>
      <c r="BJ26" s="379"/>
      <c r="BK26" s="379"/>
      <c r="BL26" s="379"/>
      <c r="BM26" s="460"/>
      <c r="BN26" s="419" t="s">
        <v>178</v>
      </c>
      <c r="BO26" s="420"/>
      <c r="BP26" s="420"/>
      <c r="BQ26" s="420"/>
      <c r="BR26" s="420"/>
      <c r="BS26" s="420"/>
      <c r="BT26" s="420"/>
      <c r="BU26" s="421"/>
      <c r="BV26" s="419" t="s">
        <v>139</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183</v>
      </c>
      <c r="F27" s="376"/>
      <c r="G27" s="376"/>
      <c r="H27" s="376"/>
      <c r="I27" s="376"/>
      <c r="J27" s="376"/>
      <c r="K27" s="377"/>
      <c r="L27" s="372">
        <v>1</v>
      </c>
      <c r="M27" s="373"/>
      <c r="N27" s="373"/>
      <c r="O27" s="373"/>
      <c r="P27" s="374"/>
      <c r="Q27" s="372">
        <v>2460</v>
      </c>
      <c r="R27" s="373"/>
      <c r="S27" s="373"/>
      <c r="T27" s="373"/>
      <c r="U27" s="373"/>
      <c r="V27" s="374"/>
      <c r="W27" s="462"/>
      <c r="X27" s="399"/>
      <c r="Y27" s="400"/>
      <c r="Z27" s="375" t="s">
        <v>184</v>
      </c>
      <c r="AA27" s="376"/>
      <c r="AB27" s="376"/>
      <c r="AC27" s="376"/>
      <c r="AD27" s="376"/>
      <c r="AE27" s="376"/>
      <c r="AF27" s="376"/>
      <c r="AG27" s="377"/>
      <c r="AH27" s="372" t="s">
        <v>178</v>
      </c>
      <c r="AI27" s="373"/>
      <c r="AJ27" s="373"/>
      <c r="AK27" s="373"/>
      <c r="AL27" s="374"/>
      <c r="AM27" s="372" t="s">
        <v>139</v>
      </c>
      <c r="AN27" s="373"/>
      <c r="AO27" s="373"/>
      <c r="AP27" s="373"/>
      <c r="AQ27" s="373"/>
      <c r="AR27" s="374"/>
      <c r="AS27" s="372" t="s">
        <v>139</v>
      </c>
      <c r="AT27" s="373"/>
      <c r="AU27" s="373"/>
      <c r="AV27" s="373"/>
      <c r="AW27" s="373"/>
      <c r="AX27" s="432"/>
      <c r="AY27" s="456" t="s">
        <v>185</v>
      </c>
      <c r="AZ27" s="457"/>
      <c r="BA27" s="457"/>
      <c r="BB27" s="457"/>
      <c r="BC27" s="457"/>
      <c r="BD27" s="457"/>
      <c r="BE27" s="457"/>
      <c r="BF27" s="457"/>
      <c r="BG27" s="457"/>
      <c r="BH27" s="457"/>
      <c r="BI27" s="457"/>
      <c r="BJ27" s="457"/>
      <c r="BK27" s="457"/>
      <c r="BL27" s="457"/>
      <c r="BM27" s="458"/>
      <c r="BN27" s="453">
        <v>191100</v>
      </c>
      <c r="BO27" s="454"/>
      <c r="BP27" s="454"/>
      <c r="BQ27" s="454"/>
      <c r="BR27" s="454"/>
      <c r="BS27" s="454"/>
      <c r="BT27" s="454"/>
      <c r="BU27" s="455"/>
      <c r="BV27" s="453">
        <v>191100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186</v>
      </c>
      <c r="F28" s="376"/>
      <c r="G28" s="376"/>
      <c r="H28" s="376"/>
      <c r="I28" s="376"/>
      <c r="J28" s="376"/>
      <c r="K28" s="377"/>
      <c r="L28" s="372">
        <v>1</v>
      </c>
      <c r="M28" s="373"/>
      <c r="N28" s="373"/>
      <c r="O28" s="373"/>
      <c r="P28" s="374"/>
      <c r="Q28" s="372">
        <v>1940</v>
      </c>
      <c r="R28" s="373"/>
      <c r="S28" s="373"/>
      <c r="T28" s="373"/>
      <c r="U28" s="373"/>
      <c r="V28" s="374"/>
      <c r="W28" s="462"/>
      <c r="X28" s="399"/>
      <c r="Y28" s="400"/>
      <c r="Z28" s="375" t="s">
        <v>187</v>
      </c>
      <c r="AA28" s="376"/>
      <c r="AB28" s="376"/>
      <c r="AC28" s="376"/>
      <c r="AD28" s="376"/>
      <c r="AE28" s="376"/>
      <c r="AF28" s="376"/>
      <c r="AG28" s="377"/>
      <c r="AH28" s="372" t="s">
        <v>178</v>
      </c>
      <c r="AI28" s="373"/>
      <c r="AJ28" s="373"/>
      <c r="AK28" s="373"/>
      <c r="AL28" s="374"/>
      <c r="AM28" s="372" t="s">
        <v>148</v>
      </c>
      <c r="AN28" s="373"/>
      <c r="AO28" s="373"/>
      <c r="AP28" s="373"/>
      <c r="AQ28" s="373"/>
      <c r="AR28" s="374"/>
      <c r="AS28" s="372" t="s">
        <v>139</v>
      </c>
      <c r="AT28" s="373"/>
      <c r="AU28" s="373"/>
      <c r="AV28" s="373"/>
      <c r="AW28" s="373"/>
      <c r="AX28" s="432"/>
      <c r="AY28" s="436" t="s">
        <v>188</v>
      </c>
      <c r="AZ28" s="437"/>
      <c r="BA28" s="437"/>
      <c r="BB28" s="438"/>
      <c r="BC28" s="445" t="s">
        <v>49</v>
      </c>
      <c r="BD28" s="446"/>
      <c r="BE28" s="446"/>
      <c r="BF28" s="446"/>
      <c r="BG28" s="446"/>
      <c r="BH28" s="446"/>
      <c r="BI28" s="446"/>
      <c r="BJ28" s="446"/>
      <c r="BK28" s="446"/>
      <c r="BL28" s="446"/>
      <c r="BM28" s="447"/>
      <c r="BN28" s="448">
        <v>1404038</v>
      </c>
      <c r="BO28" s="449"/>
      <c r="BP28" s="449"/>
      <c r="BQ28" s="449"/>
      <c r="BR28" s="449"/>
      <c r="BS28" s="449"/>
      <c r="BT28" s="449"/>
      <c r="BU28" s="450"/>
      <c r="BV28" s="448">
        <v>1376770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189</v>
      </c>
      <c r="F29" s="376"/>
      <c r="G29" s="376"/>
      <c r="H29" s="376"/>
      <c r="I29" s="376"/>
      <c r="J29" s="376"/>
      <c r="K29" s="377"/>
      <c r="L29" s="372">
        <v>10</v>
      </c>
      <c r="M29" s="373"/>
      <c r="N29" s="373"/>
      <c r="O29" s="373"/>
      <c r="P29" s="374"/>
      <c r="Q29" s="372">
        <v>1750</v>
      </c>
      <c r="R29" s="373"/>
      <c r="S29" s="373"/>
      <c r="T29" s="373"/>
      <c r="U29" s="373"/>
      <c r="V29" s="374"/>
      <c r="W29" s="463"/>
      <c r="X29" s="464"/>
      <c r="Y29" s="465"/>
      <c r="Z29" s="375" t="s">
        <v>190</v>
      </c>
      <c r="AA29" s="376"/>
      <c r="AB29" s="376"/>
      <c r="AC29" s="376"/>
      <c r="AD29" s="376"/>
      <c r="AE29" s="376"/>
      <c r="AF29" s="376"/>
      <c r="AG29" s="377"/>
      <c r="AH29" s="372">
        <v>62</v>
      </c>
      <c r="AI29" s="373"/>
      <c r="AJ29" s="373"/>
      <c r="AK29" s="373"/>
      <c r="AL29" s="374"/>
      <c r="AM29" s="372">
        <v>176390</v>
      </c>
      <c r="AN29" s="373"/>
      <c r="AO29" s="373"/>
      <c r="AP29" s="373"/>
      <c r="AQ29" s="373"/>
      <c r="AR29" s="374"/>
      <c r="AS29" s="372">
        <v>2845</v>
      </c>
      <c r="AT29" s="373"/>
      <c r="AU29" s="373"/>
      <c r="AV29" s="373"/>
      <c r="AW29" s="373"/>
      <c r="AX29" s="432"/>
      <c r="AY29" s="439"/>
      <c r="AZ29" s="440"/>
      <c r="BA29" s="440"/>
      <c r="BB29" s="441"/>
      <c r="BC29" s="433" t="s">
        <v>191</v>
      </c>
      <c r="BD29" s="434"/>
      <c r="BE29" s="434"/>
      <c r="BF29" s="434"/>
      <c r="BG29" s="434"/>
      <c r="BH29" s="434"/>
      <c r="BI29" s="434"/>
      <c r="BJ29" s="434"/>
      <c r="BK29" s="434"/>
      <c r="BL29" s="434"/>
      <c r="BM29" s="435"/>
      <c r="BN29" s="419">
        <v>467379</v>
      </c>
      <c r="BO29" s="420"/>
      <c r="BP29" s="420"/>
      <c r="BQ29" s="420"/>
      <c r="BR29" s="420"/>
      <c r="BS29" s="420"/>
      <c r="BT29" s="420"/>
      <c r="BU29" s="421"/>
      <c r="BV29" s="419">
        <v>467362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192</v>
      </c>
      <c r="X30" s="387"/>
      <c r="Y30" s="387"/>
      <c r="Z30" s="387"/>
      <c r="AA30" s="387"/>
      <c r="AB30" s="387"/>
      <c r="AC30" s="387"/>
      <c r="AD30" s="387"/>
      <c r="AE30" s="387"/>
      <c r="AF30" s="387"/>
      <c r="AG30" s="388"/>
      <c r="AH30" s="389">
        <v>91.1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51</v>
      </c>
      <c r="BD30" s="393"/>
      <c r="BE30" s="393"/>
      <c r="BF30" s="393"/>
      <c r="BG30" s="393"/>
      <c r="BH30" s="393"/>
      <c r="BI30" s="393"/>
      <c r="BJ30" s="393"/>
      <c r="BK30" s="393"/>
      <c r="BL30" s="393"/>
      <c r="BM30" s="394"/>
      <c r="BN30" s="453">
        <v>2198444</v>
      </c>
      <c r="BO30" s="454"/>
      <c r="BP30" s="454"/>
      <c r="BQ30" s="454"/>
      <c r="BR30" s="454"/>
      <c r="BS30" s="454"/>
      <c r="BT30" s="454"/>
      <c r="BU30" s="455"/>
      <c r="BV30" s="453">
        <v>2287156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193</v>
      </c>
      <c r="D32" s="378"/>
      <c r="E32" s="378"/>
      <c r="F32" s="378"/>
      <c r="G32" s="378"/>
      <c r="H32" s="378"/>
      <c r="I32" s="378"/>
      <c r="J32" s="378"/>
      <c r="K32" s="378"/>
      <c r="L32" s="378"/>
      <c r="M32" s="378"/>
      <c r="N32" s="378"/>
      <c r="O32" s="378"/>
      <c r="P32" s="378"/>
      <c r="Q32" s="378"/>
      <c r="R32" s="378"/>
      <c r="S32" s="378"/>
      <c r="U32" s="379" t="s">
        <v>194</v>
      </c>
      <c r="V32" s="379"/>
      <c r="W32" s="379"/>
      <c r="X32" s="379"/>
      <c r="Y32" s="379"/>
      <c r="Z32" s="379"/>
      <c r="AA32" s="379"/>
      <c r="AB32" s="379"/>
      <c r="AC32" s="379"/>
      <c r="AD32" s="379"/>
      <c r="AE32" s="379"/>
      <c r="AF32" s="379"/>
      <c r="AG32" s="379"/>
      <c r="AH32" s="379"/>
      <c r="AI32" s="379"/>
      <c r="AJ32" s="379"/>
      <c r="AK32" s="379"/>
      <c r="AM32" s="379" t="s">
        <v>195</v>
      </c>
      <c r="AN32" s="379"/>
      <c r="AO32" s="379"/>
      <c r="AP32" s="379"/>
      <c r="AQ32" s="379"/>
      <c r="AR32" s="379"/>
      <c r="AS32" s="379"/>
      <c r="AT32" s="379"/>
      <c r="AU32" s="379"/>
      <c r="AV32" s="379"/>
      <c r="AW32" s="379"/>
      <c r="AX32" s="379"/>
      <c r="AY32" s="379"/>
      <c r="AZ32" s="379"/>
      <c r="BA32" s="379"/>
      <c r="BB32" s="379"/>
      <c r="BC32" s="379"/>
      <c r="BE32" s="379" t="s">
        <v>196</v>
      </c>
      <c r="BF32" s="379"/>
      <c r="BG32" s="379"/>
      <c r="BH32" s="379"/>
      <c r="BI32" s="379"/>
      <c r="BJ32" s="379"/>
      <c r="BK32" s="379"/>
      <c r="BL32" s="379"/>
      <c r="BM32" s="379"/>
      <c r="BN32" s="379"/>
      <c r="BO32" s="379"/>
      <c r="BP32" s="379"/>
      <c r="BQ32" s="379"/>
      <c r="BR32" s="379"/>
      <c r="BS32" s="379"/>
      <c r="BT32" s="379"/>
      <c r="BU32" s="379"/>
      <c r="BW32" s="379" t="s">
        <v>197</v>
      </c>
      <c r="BX32" s="379"/>
      <c r="BY32" s="379"/>
      <c r="BZ32" s="379"/>
      <c r="CA32" s="379"/>
      <c r="CB32" s="379"/>
      <c r="CC32" s="379"/>
      <c r="CD32" s="379"/>
      <c r="CE32" s="379"/>
      <c r="CF32" s="379"/>
      <c r="CG32" s="379"/>
      <c r="CH32" s="379"/>
      <c r="CI32" s="379"/>
      <c r="CJ32" s="379"/>
      <c r="CK32" s="379"/>
      <c r="CL32" s="379"/>
      <c r="CM32" s="379"/>
      <c r="CO32" s="379" t="s">
        <v>198</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199</v>
      </c>
      <c r="D33" s="371"/>
      <c r="E33" s="370" t="s">
        <v>200</v>
      </c>
      <c r="F33" s="370"/>
      <c r="G33" s="370"/>
      <c r="H33" s="370"/>
      <c r="I33" s="370"/>
      <c r="J33" s="370"/>
      <c r="K33" s="370"/>
      <c r="L33" s="370"/>
      <c r="M33" s="370"/>
      <c r="N33" s="370"/>
      <c r="O33" s="370"/>
      <c r="P33" s="370"/>
      <c r="Q33" s="370"/>
      <c r="R33" s="370"/>
      <c r="S33" s="370"/>
      <c r="T33" s="206"/>
      <c r="U33" s="371" t="s">
        <v>199</v>
      </c>
      <c r="V33" s="371"/>
      <c r="W33" s="370" t="s">
        <v>200</v>
      </c>
      <c r="X33" s="370"/>
      <c r="Y33" s="370"/>
      <c r="Z33" s="370"/>
      <c r="AA33" s="370"/>
      <c r="AB33" s="370"/>
      <c r="AC33" s="370"/>
      <c r="AD33" s="370"/>
      <c r="AE33" s="370"/>
      <c r="AF33" s="370"/>
      <c r="AG33" s="370"/>
      <c r="AH33" s="370"/>
      <c r="AI33" s="370"/>
      <c r="AJ33" s="370"/>
      <c r="AK33" s="370"/>
      <c r="AL33" s="206"/>
      <c r="AM33" s="371" t="s">
        <v>201</v>
      </c>
      <c r="AN33" s="371"/>
      <c r="AO33" s="370" t="s">
        <v>200</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205</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4</v>
      </c>
      <c r="BF34" s="367"/>
      <c r="BG34" s="368" t="str">
        <f>IF('各会計、関係団体の財政状況及び健全化判断比率'!B30="","",'各会計、関係団体の財政状況及び健全化判断比率'!B30)</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岩手県市町村総合事務組合（一般会計）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のだむら</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5</v>
      </c>
      <c r="BF35" s="367"/>
      <c r="BG35" s="368" t="str">
        <f>IF('各会計、関係団体の財政状況及び健全化判断比率'!B31="","",'各会計、関係団体の財政状況及び健全化判断比率'!B31)</f>
        <v>漁業集落排水事業特別会計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岩手県市町村総合事務組合（特別会計）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涼海の丘</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6</v>
      </c>
      <c r="BF36" s="367"/>
      <c r="BG36" s="368" t="str">
        <f>IF('各会計、関係団体の財政状況及び健全化判断比率'!B32="","",'各会計、関係団体の財政状況及び健全化判断比率'!B32)</f>
        <v>公共下水道事業特別会計</v>
      </c>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久慈広域連合（一般会計）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7</v>
      </c>
      <c r="BF37" s="367"/>
      <c r="BG37" s="368" t="str">
        <f>IF('各会計、関係団体の財政状況及び健全化判断比率'!B33="","",'各会計、関係団体の財政状況及び健全化判断比率'!B33)</f>
        <v>簡易水道事業特別会計</v>
      </c>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久慈広域連合（介護保険事業特別会計）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f t="shared" si="1"/>
        <v>8</v>
      </c>
      <c r="BF38" s="367"/>
      <c r="BG38" s="368" t="str">
        <f>IF('各会計、関係団体の財政状況及び健全化判断比率'!B34="","",'各会計、関係団体の財政状況及び健全化判断比率'!B34)</f>
        <v>国民宿舎事業特別会計</v>
      </c>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岩手県後期高齢者医療広域連合（一般会計）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岩手県後期高齢者医療広域連合（特別会計）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T2XqIqLsVicBSCpOmX536/71pCzQBWfNbN7PY07eS+yRTu1sUyZT2/wEGi/nfqHoZWsIeBV5kI3nVTofKV0BOw==" saltValue="isdLBOOQh+gIgAhjEoU1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155" t="s">
        <v>559</v>
      </c>
      <c r="D34" s="1155"/>
      <c r="E34" s="1156"/>
      <c r="F34" s="32">
        <v>8.91</v>
      </c>
      <c r="G34" s="33">
        <v>9.98</v>
      </c>
      <c r="H34" s="33">
        <v>9.6199999999999992</v>
      </c>
      <c r="I34" s="33">
        <v>9.32</v>
      </c>
      <c r="J34" s="34">
        <v>9.92</v>
      </c>
      <c r="K34" s="22"/>
      <c r="L34" s="22"/>
      <c r="M34" s="22"/>
      <c r="N34" s="22"/>
      <c r="O34" s="22"/>
      <c r="P34" s="22"/>
    </row>
    <row r="35" spans="1:16" ht="39" customHeight="1" x14ac:dyDescent="0.2">
      <c r="A35" s="22"/>
      <c r="B35" s="35"/>
      <c r="C35" s="1149" t="s">
        <v>560</v>
      </c>
      <c r="D35" s="1150"/>
      <c r="E35" s="1151"/>
      <c r="F35" s="36">
        <v>0.76</v>
      </c>
      <c r="G35" s="37">
        <v>3.64</v>
      </c>
      <c r="H35" s="37">
        <v>2.61</v>
      </c>
      <c r="I35" s="37">
        <v>2.6</v>
      </c>
      <c r="J35" s="38">
        <v>1.34</v>
      </c>
      <c r="K35" s="22"/>
      <c r="L35" s="22"/>
      <c r="M35" s="22"/>
      <c r="N35" s="22"/>
      <c r="O35" s="22"/>
      <c r="P35" s="22"/>
    </row>
    <row r="36" spans="1:16" ht="39" customHeight="1" x14ac:dyDescent="0.2">
      <c r="A36" s="22"/>
      <c r="B36" s="35"/>
      <c r="C36" s="1149" t="s">
        <v>561</v>
      </c>
      <c r="D36" s="1150"/>
      <c r="E36" s="1151"/>
      <c r="F36" s="36">
        <v>0.57999999999999996</v>
      </c>
      <c r="G36" s="37">
        <v>0.71</v>
      </c>
      <c r="H36" s="37">
        <v>0.35</v>
      </c>
      <c r="I36" s="37">
        <v>0.59</v>
      </c>
      <c r="J36" s="38">
        <v>0.51</v>
      </c>
      <c r="K36" s="22"/>
      <c r="L36" s="22"/>
      <c r="M36" s="22"/>
      <c r="N36" s="22"/>
      <c r="O36" s="22"/>
      <c r="P36" s="22"/>
    </row>
    <row r="37" spans="1:16" ht="39" customHeight="1" x14ac:dyDescent="0.2">
      <c r="A37" s="22"/>
      <c r="B37" s="35"/>
      <c r="C37" s="1149" t="s">
        <v>562</v>
      </c>
      <c r="D37" s="1150"/>
      <c r="E37" s="1151"/>
      <c r="F37" s="36">
        <v>4.09</v>
      </c>
      <c r="G37" s="37">
        <v>4.58</v>
      </c>
      <c r="H37" s="37">
        <v>3.39</v>
      </c>
      <c r="I37" s="37">
        <v>1.94</v>
      </c>
      <c r="J37" s="38">
        <v>0.28000000000000003</v>
      </c>
      <c r="K37" s="22"/>
      <c r="L37" s="22"/>
      <c r="M37" s="22"/>
      <c r="N37" s="22"/>
      <c r="O37" s="22"/>
      <c r="P37" s="22"/>
    </row>
    <row r="38" spans="1:16" ht="39" customHeight="1" x14ac:dyDescent="0.2">
      <c r="A38" s="22"/>
      <c r="B38" s="35"/>
      <c r="C38" s="1149" t="s">
        <v>563</v>
      </c>
      <c r="D38" s="1150"/>
      <c r="E38" s="1151"/>
      <c r="F38" s="36">
        <v>0.47</v>
      </c>
      <c r="G38" s="37">
        <v>0.45</v>
      </c>
      <c r="H38" s="37">
        <v>0.53</v>
      </c>
      <c r="I38" s="37">
        <v>0.24</v>
      </c>
      <c r="J38" s="38">
        <v>0.16</v>
      </c>
      <c r="K38" s="22"/>
      <c r="L38" s="22"/>
      <c r="M38" s="22"/>
      <c r="N38" s="22"/>
      <c r="O38" s="22"/>
      <c r="P38" s="22"/>
    </row>
    <row r="39" spans="1:16" ht="39" customHeight="1" x14ac:dyDescent="0.2">
      <c r="A39" s="22"/>
      <c r="B39" s="35"/>
      <c r="C39" s="1149" t="s">
        <v>564</v>
      </c>
      <c r="D39" s="1150"/>
      <c r="E39" s="1151"/>
      <c r="F39" s="36">
        <v>0.16</v>
      </c>
      <c r="G39" s="37">
        <v>0.24</v>
      </c>
      <c r="H39" s="37">
        <v>0.33</v>
      </c>
      <c r="I39" s="37">
        <v>0.24</v>
      </c>
      <c r="J39" s="38">
        <v>0.15</v>
      </c>
      <c r="K39" s="22"/>
      <c r="L39" s="22"/>
      <c r="M39" s="22"/>
      <c r="N39" s="22"/>
      <c r="O39" s="22"/>
      <c r="P39" s="22"/>
    </row>
    <row r="40" spans="1:16" ht="39" customHeight="1" x14ac:dyDescent="0.2">
      <c r="A40" s="22"/>
      <c r="B40" s="35"/>
      <c r="C40" s="1149" t="s">
        <v>565</v>
      </c>
      <c r="D40" s="1150"/>
      <c r="E40" s="1151"/>
      <c r="F40" s="36">
        <v>0.03</v>
      </c>
      <c r="G40" s="37">
        <v>0.12</v>
      </c>
      <c r="H40" s="37">
        <v>0.06</v>
      </c>
      <c r="I40" s="37">
        <v>0.04</v>
      </c>
      <c r="J40" s="38">
        <v>0.01</v>
      </c>
      <c r="K40" s="22"/>
      <c r="L40" s="22"/>
      <c r="M40" s="22"/>
      <c r="N40" s="22"/>
      <c r="O40" s="22"/>
      <c r="P40" s="22"/>
    </row>
    <row r="41" spans="1:16" ht="39" customHeight="1" x14ac:dyDescent="0.2">
      <c r="A41" s="22"/>
      <c r="B41" s="35"/>
      <c r="C41" s="1149" t="s">
        <v>566</v>
      </c>
      <c r="D41" s="1150"/>
      <c r="E41" s="1151"/>
      <c r="F41" s="36">
        <v>0.01</v>
      </c>
      <c r="G41" s="37">
        <v>0.01</v>
      </c>
      <c r="H41" s="37">
        <v>0.01</v>
      </c>
      <c r="I41" s="37">
        <v>0.01</v>
      </c>
      <c r="J41" s="38">
        <v>0</v>
      </c>
      <c r="K41" s="22"/>
      <c r="L41" s="22"/>
      <c r="M41" s="22"/>
      <c r="N41" s="22"/>
      <c r="O41" s="22"/>
      <c r="P41" s="22"/>
    </row>
    <row r="42" spans="1:16" ht="39" customHeight="1" x14ac:dyDescent="0.2">
      <c r="A42" s="22"/>
      <c r="B42" s="39"/>
      <c r="C42" s="1149" t="s">
        <v>567</v>
      </c>
      <c r="D42" s="1150"/>
      <c r="E42" s="1151"/>
      <c r="F42" s="36" t="s">
        <v>510</v>
      </c>
      <c r="G42" s="37" t="s">
        <v>510</v>
      </c>
      <c r="H42" s="37" t="s">
        <v>510</v>
      </c>
      <c r="I42" s="37" t="s">
        <v>510</v>
      </c>
      <c r="J42" s="38" t="s">
        <v>510</v>
      </c>
      <c r="K42" s="22"/>
      <c r="L42" s="22"/>
      <c r="M42" s="22"/>
      <c r="N42" s="22"/>
      <c r="O42" s="22"/>
      <c r="P42" s="22"/>
    </row>
    <row r="43" spans="1:16" ht="39" customHeight="1" thickBot="1" x14ac:dyDescent="0.25">
      <c r="A43" s="22"/>
      <c r="B43" s="40"/>
      <c r="C43" s="1152" t="s">
        <v>568</v>
      </c>
      <c r="D43" s="1153"/>
      <c r="E43" s="1154"/>
      <c r="F43" s="41" t="s">
        <v>510</v>
      </c>
      <c r="G43" s="42" t="s">
        <v>510</v>
      </c>
      <c r="H43" s="42" t="s">
        <v>510</v>
      </c>
      <c r="I43" s="42" t="s">
        <v>510</v>
      </c>
      <c r="J43" s="43" t="s">
        <v>510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BDa0qaIdMMeMjk0dkEx6DU960Vew7PkfeysK9N0+uWfyMG54MW3QhDc0Ku5QmXVkKPOlAae+BQa3qtvUbg+8Q==" saltValue="GgrpzZ02FD0m7qa0iSVp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180" t="s">
        <v>10</v>
      </c>
      <c r="C45" s="1181"/>
      <c r="D45" s="58"/>
      <c r="E45" s="1186" t="s">
        <v>11</v>
      </c>
      <c r="F45" s="1186"/>
      <c r="G45" s="1186"/>
      <c r="H45" s="1186"/>
      <c r="I45" s="1186"/>
      <c r="J45" s="1187"/>
      <c r="K45" s="59">
        <v>287</v>
      </c>
      <c r="L45" s="60">
        <v>291</v>
      </c>
      <c r="M45" s="60">
        <v>293</v>
      </c>
      <c r="N45" s="60">
        <v>301</v>
      </c>
      <c r="O45" s="61">
        <v>306</v>
      </c>
      <c r="P45" s="48"/>
      <c r="Q45" s="48"/>
      <c r="R45" s="48"/>
      <c r="S45" s="48"/>
      <c r="T45" s="48"/>
      <c r="U45" s="48"/>
    </row>
    <row r="46" spans="1:21" ht="30.75" customHeight="1" x14ac:dyDescent="0.2">
      <c r="A46" s="48"/>
      <c r="B46" s="1182"/>
      <c r="C46" s="1183"/>
      <c r="D46" s="62"/>
      <c r="E46" s="1159" t="s">
        <v>12</v>
      </c>
      <c r="F46" s="1159"/>
      <c r="G46" s="1159"/>
      <c r="H46" s="1159"/>
      <c r="I46" s="1159"/>
      <c r="J46" s="1160"/>
      <c r="K46" s="63" t="s">
        <v>510</v>
      </c>
      <c r="L46" s="64" t="s">
        <v>510</v>
      </c>
      <c r="M46" s="64" t="s">
        <v>510</v>
      </c>
      <c r="N46" s="64" t="s">
        <v>510</v>
      </c>
      <c r="O46" s="65" t="s">
        <v>510</v>
      </c>
      <c r="P46" s="48"/>
      <c r="Q46" s="48"/>
      <c r="R46" s="48"/>
      <c r="S46" s="48"/>
      <c r="T46" s="48"/>
      <c r="U46" s="48"/>
    </row>
    <row r="47" spans="1:21" ht="30.75" customHeight="1" x14ac:dyDescent="0.2">
      <c r="A47" s="48"/>
      <c r="B47" s="1182"/>
      <c r="C47" s="1183"/>
      <c r="D47" s="62"/>
      <c r="E47" s="1159" t="s">
        <v>13</v>
      </c>
      <c r="F47" s="1159"/>
      <c r="G47" s="1159"/>
      <c r="H47" s="1159"/>
      <c r="I47" s="1159"/>
      <c r="J47" s="1160"/>
      <c r="K47" s="63" t="s">
        <v>510</v>
      </c>
      <c r="L47" s="64" t="s">
        <v>510</v>
      </c>
      <c r="M47" s="64" t="s">
        <v>510</v>
      </c>
      <c r="N47" s="64" t="s">
        <v>510</v>
      </c>
      <c r="O47" s="65" t="s">
        <v>510</v>
      </c>
      <c r="P47" s="48"/>
      <c r="Q47" s="48"/>
      <c r="R47" s="48"/>
      <c r="S47" s="48"/>
      <c r="T47" s="48"/>
      <c r="U47" s="48"/>
    </row>
    <row r="48" spans="1:21" ht="30.75" customHeight="1" x14ac:dyDescent="0.2">
      <c r="A48" s="48"/>
      <c r="B48" s="1182"/>
      <c r="C48" s="1183"/>
      <c r="D48" s="62"/>
      <c r="E48" s="1159" t="s">
        <v>14</v>
      </c>
      <c r="F48" s="1159"/>
      <c r="G48" s="1159"/>
      <c r="H48" s="1159"/>
      <c r="I48" s="1159"/>
      <c r="J48" s="1160"/>
      <c r="K48" s="63">
        <v>151</v>
      </c>
      <c r="L48" s="64">
        <v>152</v>
      </c>
      <c r="M48" s="64">
        <v>146</v>
      </c>
      <c r="N48" s="64">
        <v>129</v>
      </c>
      <c r="O48" s="65">
        <v>122</v>
      </c>
      <c r="P48" s="48"/>
      <c r="Q48" s="48"/>
      <c r="R48" s="48"/>
      <c r="S48" s="48"/>
      <c r="T48" s="48"/>
      <c r="U48" s="48"/>
    </row>
    <row r="49" spans="1:21" ht="30.75" customHeight="1" x14ac:dyDescent="0.2">
      <c r="A49" s="48"/>
      <c r="B49" s="1182"/>
      <c r="C49" s="1183"/>
      <c r="D49" s="62"/>
      <c r="E49" s="1159" t="s">
        <v>15</v>
      </c>
      <c r="F49" s="1159"/>
      <c r="G49" s="1159"/>
      <c r="H49" s="1159"/>
      <c r="I49" s="1159"/>
      <c r="J49" s="1160"/>
      <c r="K49" s="63">
        <v>0</v>
      </c>
      <c r="L49" s="64">
        <v>0</v>
      </c>
      <c r="M49" s="64">
        <v>0</v>
      </c>
      <c r="N49" s="64" t="s">
        <v>510</v>
      </c>
      <c r="O49" s="65" t="s">
        <v>510</v>
      </c>
      <c r="P49" s="48"/>
      <c r="Q49" s="48"/>
      <c r="R49" s="48"/>
      <c r="S49" s="48"/>
      <c r="T49" s="48"/>
      <c r="U49" s="48"/>
    </row>
    <row r="50" spans="1:21" ht="30.75" customHeight="1" x14ac:dyDescent="0.2">
      <c r="A50" s="48"/>
      <c r="B50" s="1182"/>
      <c r="C50" s="1183"/>
      <c r="D50" s="62"/>
      <c r="E50" s="1159" t="s">
        <v>16</v>
      </c>
      <c r="F50" s="1159"/>
      <c r="G50" s="1159"/>
      <c r="H50" s="1159"/>
      <c r="I50" s="1159"/>
      <c r="J50" s="1160"/>
      <c r="K50" s="63">
        <v>1</v>
      </c>
      <c r="L50" s="64">
        <v>1</v>
      </c>
      <c r="M50" s="64">
        <v>1</v>
      </c>
      <c r="N50" s="64">
        <v>0</v>
      </c>
      <c r="O50" s="65">
        <v>0</v>
      </c>
      <c r="P50" s="48"/>
      <c r="Q50" s="48"/>
      <c r="R50" s="48"/>
      <c r="S50" s="48"/>
      <c r="T50" s="48"/>
      <c r="U50" s="48"/>
    </row>
    <row r="51" spans="1:21" ht="30.75" customHeight="1" x14ac:dyDescent="0.2">
      <c r="A51" s="48"/>
      <c r="B51" s="1184"/>
      <c r="C51" s="1185"/>
      <c r="D51" s="66"/>
      <c r="E51" s="1159" t="s">
        <v>17</v>
      </c>
      <c r="F51" s="1159"/>
      <c r="G51" s="1159"/>
      <c r="H51" s="1159"/>
      <c r="I51" s="1159"/>
      <c r="J51" s="1160"/>
      <c r="K51" s="63" t="s">
        <v>510</v>
      </c>
      <c r="L51" s="64" t="s">
        <v>510</v>
      </c>
      <c r="M51" s="64" t="s">
        <v>510</v>
      </c>
      <c r="N51" s="64" t="s">
        <v>510</v>
      </c>
      <c r="O51" s="65" t="s">
        <v>510</v>
      </c>
      <c r="P51" s="48"/>
      <c r="Q51" s="48"/>
      <c r="R51" s="48"/>
      <c r="S51" s="48"/>
      <c r="T51" s="48"/>
      <c r="U51" s="48"/>
    </row>
    <row r="52" spans="1:21" ht="30.75" customHeight="1" x14ac:dyDescent="0.2">
      <c r="A52" s="48"/>
      <c r="B52" s="1157" t="s">
        <v>18</v>
      </c>
      <c r="C52" s="1158"/>
      <c r="D52" s="66"/>
      <c r="E52" s="1159" t="s">
        <v>19</v>
      </c>
      <c r="F52" s="1159"/>
      <c r="G52" s="1159"/>
      <c r="H52" s="1159"/>
      <c r="I52" s="1159"/>
      <c r="J52" s="1160"/>
      <c r="K52" s="63">
        <v>313</v>
      </c>
      <c r="L52" s="64">
        <v>317</v>
      </c>
      <c r="M52" s="64">
        <v>316</v>
      </c>
      <c r="N52" s="64">
        <v>312</v>
      </c>
      <c r="O52" s="65">
        <v>297</v>
      </c>
      <c r="P52" s="48"/>
      <c r="Q52" s="48"/>
      <c r="R52" s="48"/>
      <c r="S52" s="48"/>
      <c r="T52" s="48"/>
      <c r="U52" s="48"/>
    </row>
    <row r="53" spans="1:21" ht="30.75" customHeight="1" thickBot="1" x14ac:dyDescent="0.25">
      <c r="A53" s="48"/>
      <c r="B53" s="1161" t="s">
        <v>20</v>
      </c>
      <c r="C53" s="1162"/>
      <c r="D53" s="67"/>
      <c r="E53" s="1163" t="s">
        <v>21</v>
      </c>
      <c r="F53" s="1163"/>
      <c r="G53" s="1163"/>
      <c r="H53" s="1163"/>
      <c r="I53" s="1163"/>
      <c r="J53" s="1164"/>
      <c r="K53" s="68">
        <v>126</v>
      </c>
      <c r="L53" s="69">
        <v>127</v>
      </c>
      <c r="M53" s="69">
        <v>124</v>
      </c>
      <c r="N53" s="69">
        <v>118</v>
      </c>
      <c r="O53" s="70">
        <v>131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569</v>
      </c>
      <c r="P56" s="48"/>
      <c r="Q56" s="48"/>
      <c r="R56" s="48"/>
      <c r="S56" s="48"/>
      <c r="T56" s="48"/>
      <c r="U56" s="48"/>
    </row>
    <row r="57" spans="1:21" ht="31.5" customHeight="1" thickBot="1" x14ac:dyDescent="0.25">
      <c r="A57" s="48"/>
      <c r="B57" s="76"/>
      <c r="C57" s="77"/>
      <c r="D57" s="77"/>
      <c r="E57" s="78"/>
      <c r="F57" s="78"/>
      <c r="G57" s="78"/>
      <c r="H57" s="78"/>
      <c r="I57" s="78"/>
      <c r="J57" s="79" t="s">
        <v>2</v>
      </c>
      <c r="K57" s="80" t="s">
        <v>570</v>
      </c>
      <c r="L57" s="81" t="s">
        <v>571</v>
      </c>
      <c r="M57" s="81" t="s">
        <v>572</v>
      </c>
      <c r="N57" s="81" t="s">
        <v>573</v>
      </c>
      <c r="O57" s="82" t="s">
        <v>574</v>
      </c>
      <c r="P57" s="48"/>
      <c r="Q57" s="48"/>
      <c r="R57" s="48"/>
      <c r="S57" s="48"/>
      <c r="T57" s="48"/>
      <c r="U57" s="48"/>
    </row>
    <row r="58" spans="1:21" ht="31.5" customHeight="1" x14ac:dyDescent="0.2">
      <c r="B58" s="1165" t="s">
        <v>25</v>
      </c>
      <c r="C58" s="1166"/>
      <c r="D58" s="1171" t="s">
        <v>26</v>
      </c>
      <c r="E58" s="1172"/>
      <c r="F58" s="1172"/>
      <c r="G58" s="1172"/>
      <c r="H58" s="1172"/>
      <c r="I58" s="1172"/>
      <c r="J58" s="1173"/>
      <c r="K58" s="83"/>
      <c r="L58" s="84"/>
      <c r="M58" s="84"/>
      <c r="N58" s="84"/>
      <c r="O58" s="85"/>
    </row>
    <row r="59" spans="1:21" ht="31.5" customHeight="1" x14ac:dyDescent="0.2">
      <c r="B59" s="1167"/>
      <c r="C59" s="1168"/>
      <c r="D59" s="1174" t="s">
        <v>27</v>
      </c>
      <c r="E59" s="1175"/>
      <c r="F59" s="1175"/>
      <c r="G59" s="1175"/>
      <c r="H59" s="1175"/>
      <c r="I59" s="1175"/>
      <c r="J59" s="1176"/>
      <c r="K59" s="86"/>
      <c r="L59" s="87"/>
      <c r="M59" s="87"/>
      <c r="N59" s="87"/>
      <c r="O59" s="88"/>
    </row>
    <row r="60" spans="1:21" ht="31.5" customHeight="1" thickBot="1" x14ac:dyDescent="0.25">
      <c r="B60" s="1169"/>
      <c r="C60" s="1170"/>
      <c r="D60" s="1177" t="s">
        <v>28</v>
      </c>
      <c r="E60" s="1178"/>
      <c r="F60" s="1178"/>
      <c r="G60" s="1178"/>
      <c r="H60" s="1178"/>
      <c r="I60" s="1178"/>
      <c r="J60" s="117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aIEwgBsFnlaXA7Q9msug3IXQoI13/Z0VbkE87z2jjuES23yTE1FdX2FOLyy7EaXr70e8MULgQsbnpCgMpfcXQ==" saltValue="V9XcI+WRSvzToOPeycyx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552</v>
      </c>
      <c r="J40" s="103" t="s">
        <v>553</v>
      </c>
      <c r="K40" s="103" t="s">
        <v>554</v>
      </c>
      <c r="L40" s="103" t="s">
        <v>555</v>
      </c>
      <c r="M40" s="104" t="s">
        <v>556</v>
      </c>
    </row>
    <row r="41" spans="2:13" ht="27.75" customHeight="1" x14ac:dyDescent="0.2">
      <c r="B41" s="1200" t="s">
        <v>31</v>
      </c>
      <c r="C41" s="1201"/>
      <c r="D41" s="105"/>
      <c r="E41" s="1202" t="s">
        <v>32</v>
      </c>
      <c r="F41" s="1202"/>
      <c r="G41" s="1202"/>
      <c r="H41" s="1203"/>
      <c r="I41" s="355">
        <v>3468</v>
      </c>
      <c r="J41" s="356">
        <v>3568</v>
      </c>
      <c r="K41" s="356">
        <v>3574</v>
      </c>
      <c r="L41" s="356">
        <v>3654</v>
      </c>
      <c r="M41" s="357">
        <v>4029</v>
      </c>
    </row>
    <row r="42" spans="2:13" ht="27.75" customHeight="1" x14ac:dyDescent="0.2">
      <c r="B42" s="1190"/>
      <c r="C42" s="1191"/>
      <c r="D42" s="106"/>
      <c r="E42" s="1194" t="s">
        <v>33</v>
      </c>
      <c r="F42" s="1194"/>
      <c r="G42" s="1194"/>
      <c r="H42" s="1195"/>
      <c r="I42" s="358" t="s">
        <v>510</v>
      </c>
      <c r="J42" s="359" t="s">
        <v>510</v>
      </c>
      <c r="K42" s="359">
        <v>2</v>
      </c>
      <c r="L42" s="359">
        <v>2</v>
      </c>
      <c r="M42" s="360">
        <v>4</v>
      </c>
    </row>
    <row r="43" spans="2:13" ht="27.75" customHeight="1" x14ac:dyDescent="0.2">
      <c r="B43" s="1190"/>
      <c r="C43" s="1191"/>
      <c r="D43" s="106"/>
      <c r="E43" s="1194" t="s">
        <v>34</v>
      </c>
      <c r="F43" s="1194"/>
      <c r="G43" s="1194"/>
      <c r="H43" s="1195"/>
      <c r="I43" s="358">
        <v>1756</v>
      </c>
      <c r="J43" s="359">
        <v>2062</v>
      </c>
      <c r="K43" s="359">
        <v>1957</v>
      </c>
      <c r="L43" s="359">
        <v>1773</v>
      </c>
      <c r="M43" s="360">
        <v>1550</v>
      </c>
    </row>
    <row r="44" spans="2:13" ht="27.75" customHeight="1" x14ac:dyDescent="0.2">
      <c r="B44" s="1190"/>
      <c r="C44" s="1191"/>
      <c r="D44" s="106"/>
      <c r="E44" s="1194" t="s">
        <v>35</v>
      </c>
      <c r="F44" s="1194"/>
      <c r="G44" s="1194"/>
      <c r="H44" s="1195"/>
      <c r="I44" s="358">
        <v>4</v>
      </c>
      <c r="J44" s="359">
        <v>3</v>
      </c>
      <c r="K44" s="359">
        <v>3</v>
      </c>
      <c r="L44" s="359">
        <v>3</v>
      </c>
      <c r="M44" s="360">
        <v>2</v>
      </c>
    </row>
    <row r="45" spans="2:13" ht="27.75" customHeight="1" x14ac:dyDescent="0.2">
      <c r="B45" s="1190"/>
      <c r="C45" s="1191"/>
      <c r="D45" s="106"/>
      <c r="E45" s="1194" t="s">
        <v>36</v>
      </c>
      <c r="F45" s="1194"/>
      <c r="G45" s="1194"/>
      <c r="H45" s="1195"/>
      <c r="I45" s="358">
        <v>377</v>
      </c>
      <c r="J45" s="359">
        <v>410</v>
      </c>
      <c r="K45" s="359">
        <v>360</v>
      </c>
      <c r="L45" s="359">
        <v>370</v>
      </c>
      <c r="M45" s="360">
        <v>369</v>
      </c>
    </row>
    <row r="46" spans="2:13" ht="27.75" customHeight="1" x14ac:dyDescent="0.2">
      <c r="B46" s="1190"/>
      <c r="C46" s="1191"/>
      <c r="D46" s="107"/>
      <c r="E46" s="1194" t="s">
        <v>37</v>
      </c>
      <c r="F46" s="1194"/>
      <c r="G46" s="1194"/>
      <c r="H46" s="1195"/>
      <c r="I46" s="358" t="s">
        <v>510</v>
      </c>
      <c r="J46" s="359" t="s">
        <v>510</v>
      </c>
      <c r="K46" s="359" t="s">
        <v>510</v>
      </c>
      <c r="L46" s="359" t="s">
        <v>510</v>
      </c>
      <c r="M46" s="360" t="s">
        <v>510</v>
      </c>
    </row>
    <row r="47" spans="2:13" ht="27.75" customHeight="1" x14ac:dyDescent="0.2">
      <c r="B47" s="1190"/>
      <c r="C47" s="1191"/>
      <c r="D47" s="108"/>
      <c r="E47" s="1204" t="s">
        <v>38</v>
      </c>
      <c r="F47" s="1205"/>
      <c r="G47" s="1205"/>
      <c r="H47" s="1206"/>
      <c r="I47" s="358" t="s">
        <v>510</v>
      </c>
      <c r="J47" s="359" t="s">
        <v>510</v>
      </c>
      <c r="K47" s="359" t="s">
        <v>510</v>
      </c>
      <c r="L47" s="359" t="s">
        <v>510</v>
      </c>
      <c r="M47" s="360" t="s">
        <v>510</v>
      </c>
    </row>
    <row r="48" spans="2:13" ht="27.75" customHeight="1" x14ac:dyDescent="0.2">
      <c r="B48" s="1190"/>
      <c r="C48" s="1191"/>
      <c r="D48" s="106"/>
      <c r="E48" s="1194" t="s">
        <v>39</v>
      </c>
      <c r="F48" s="1194"/>
      <c r="G48" s="1194"/>
      <c r="H48" s="1195"/>
      <c r="I48" s="358" t="s">
        <v>510</v>
      </c>
      <c r="J48" s="359" t="s">
        <v>510</v>
      </c>
      <c r="K48" s="359" t="s">
        <v>510</v>
      </c>
      <c r="L48" s="359" t="s">
        <v>510</v>
      </c>
      <c r="M48" s="360" t="s">
        <v>510</v>
      </c>
    </row>
    <row r="49" spans="2:13" ht="27.75" customHeight="1" x14ac:dyDescent="0.2">
      <c r="B49" s="1192"/>
      <c r="C49" s="1193"/>
      <c r="D49" s="106"/>
      <c r="E49" s="1194" t="s">
        <v>40</v>
      </c>
      <c r="F49" s="1194"/>
      <c r="G49" s="1194"/>
      <c r="H49" s="1195"/>
      <c r="I49" s="358" t="s">
        <v>510</v>
      </c>
      <c r="J49" s="359" t="s">
        <v>510</v>
      </c>
      <c r="K49" s="359" t="s">
        <v>510</v>
      </c>
      <c r="L49" s="359" t="s">
        <v>510</v>
      </c>
      <c r="M49" s="360" t="s">
        <v>510</v>
      </c>
    </row>
    <row r="50" spans="2:13" ht="27.75" customHeight="1" x14ac:dyDescent="0.2">
      <c r="B50" s="1188" t="s">
        <v>41</v>
      </c>
      <c r="C50" s="1189"/>
      <c r="D50" s="109"/>
      <c r="E50" s="1194" t="s">
        <v>42</v>
      </c>
      <c r="F50" s="1194"/>
      <c r="G50" s="1194"/>
      <c r="H50" s="1195"/>
      <c r="I50" s="358">
        <v>3445</v>
      </c>
      <c r="J50" s="359">
        <v>3437</v>
      </c>
      <c r="K50" s="359">
        <v>3588</v>
      </c>
      <c r="L50" s="359">
        <v>4055</v>
      </c>
      <c r="M50" s="360">
        <v>4261</v>
      </c>
    </row>
    <row r="51" spans="2:13" ht="27.75" customHeight="1" x14ac:dyDescent="0.2">
      <c r="B51" s="1190"/>
      <c r="C51" s="1191"/>
      <c r="D51" s="106"/>
      <c r="E51" s="1194" t="s">
        <v>43</v>
      </c>
      <c r="F51" s="1194"/>
      <c r="G51" s="1194"/>
      <c r="H51" s="1195"/>
      <c r="I51" s="358" t="s">
        <v>510</v>
      </c>
      <c r="J51" s="359" t="s">
        <v>510</v>
      </c>
      <c r="K51" s="359" t="s">
        <v>510</v>
      </c>
      <c r="L51" s="359" t="s">
        <v>510</v>
      </c>
      <c r="M51" s="360" t="s">
        <v>510</v>
      </c>
    </row>
    <row r="52" spans="2:13" ht="27.75" customHeight="1" x14ac:dyDescent="0.2">
      <c r="B52" s="1192"/>
      <c r="C52" s="1193"/>
      <c r="D52" s="106"/>
      <c r="E52" s="1194" t="s">
        <v>44</v>
      </c>
      <c r="F52" s="1194"/>
      <c r="G52" s="1194"/>
      <c r="H52" s="1195"/>
      <c r="I52" s="358">
        <v>3000</v>
      </c>
      <c r="J52" s="359">
        <v>2999</v>
      </c>
      <c r="K52" s="359">
        <v>3087</v>
      </c>
      <c r="L52" s="359">
        <v>3059</v>
      </c>
      <c r="M52" s="360">
        <v>4137</v>
      </c>
    </row>
    <row r="53" spans="2:13" ht="27.75" customHeight="1" thickBot="1" x14ac:dyDescent="0.25">
      <c r="B53" s="1196" t="s">
        <v>45</v>
      </c>
      <c r="C53" s="1197"/>
      <c r="D53" s="110"/>
      <c r="E53" s="1198" t="s">
        <v>46</v>
      </c>
      <c r="F53" s="1198"/>
      <c r="G53" s="1198"/>
      <c r="H53" s="1199"/>
      <c r="I53" s="361">
        <v>-840</v>
      </c>
      <c r="J53" s="362">
        <v>-393</v>
      </c>
      <c r="K53" s="362">
        <v>-778</v>
      </c>
      <c r="L53" s="362">
        <v>-1313</v>
      </c>
      <c r="M53" s="363">
        <v>-2444</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Y2USASOqrSpKcVP3OUoitKa8XLQFeg2235yBFmaQb5B9rEO3X7/NQtWZ0YnzKu9xmN4GCQ26aJFSV1Tvv0cNdw==" saltValue="q07Uw4ukENPtGCaMAr8i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554</v>
      </c>
      <c r="G54" s="119" t="s">
        <v>555</v>
      </c>
      <c r="H54" s="120" t="s">
        <v>556</v>
      </c>
    </row>
    <row r="55" spans="2:8" ht="52.5" customHeight="1" x14ac:dyDescent="0.2">
      <c r="B55" s="121"/>
      <c r="C55" s="1215" t="s">
        <v>49</v>
      </c>
      <c r="D55" s="1215"/>
      <c r="E55" s="1216"/>
      <c r="F55" s="122">
        <v>1274</v>
      </c>
      <c r="G55" s="122">
        <v>1377</v>
      </c>
      <c r="H55" s="123">
        <v>1404</v>
      </c>
    </row>
    <row r="56" spans="2:8" ht="52.5" customHeight="1" x14ac:dyDescent="0.2">
      <c r="B56" s="124"/>
      <c r="C56" s="1217" t="s">
        <v>50</v>
      </c>
      <c r="D56" s="1217"/>
      <c r="E56" s="1218"/>
      <c r="F56" s="125">
        <v>367</v>
      </c>
      <c r="G56" s="125">
        <v>467</v>
      </c>
      <c r="H56" s="126">
        <v>467</v>
      </c>
    </row>
    <row r="57" spans="2:8" ht="53.25" customHeight="1" x14ac:dyDescent="0.2">
      <c r="B57" s="124"/>
      <c r="C57" s="1219" t="s">
        <v>51</v>
      </c>
      <c r="D57" s="1219"/>
      <c r="E57" s="1220"/>
      <c r="F57" s="127">
        <v>2048</v>
      </c>
      <c r="G57" s="127">
        <v>2287</v>
      </c>
      <c r="H57" s="128">
        <v>2198</v>
      </c>
    </row>
    <row r="58" spans="2:8" ht="45.75" customHeight="1" x14ac:dyDescent="0.2">
      <c r="B58" s="129"/>
      <c r="C58" s="1207" t="s">
        <v>584</v>
      </c>
      <c r="D58" s="1208"/>
      <c r="E58" s="1209"/>
      <c r="F58" s="130">
        <v>1203</v>
      </c>
      <c r="G58" s="130">
        <v>1371</v>
      </c>
      <c r="H58" s="131">
        <v>1479</v>
      </c>
    </row>
    <row r="59" spans="2:8" ht="45.75" customHeight="1" x14ac:dyDescent="0.2">
      <c r="B59" s="129"/>
      <c r="C59" s="1207" t="s">
        <v>585</v>
      </c>
      <c r="D59" s="1208"/>
      <c r="E59" s="1209"/>
      <c r="F59" s="130">
        <v>207</v>
      </c>
      <c r="G59" s="130">
        <v>309</v>
      </c>
      <c r="H59" s="131">
        <v>391</v>
      </c>
    </row>
    <row r="60" spans="2:8" ht="45.75" customHeight="1" x14ac:dyDescent="0.2">
      <c r="B60" s="129"/>
      <c r="C60" s="1207" t="s">
        <v>586</v>
      </c>
      <c r="D60" s="1208"/>
      <c r="E60" s="1209"/>
      <c r="F60" s="130">
        <v>158</v>
      </c>
      <c r="G60" s="130">
        <v>153</v>
      </c>
      <c r="H60" s="131">
        <v>143</v>
      </c>
    </row>
    <row r="61" spans="2:8" ht="45.75" customHeight="1" x14ac:dyDescent="0.2">
      <c r="B61" s="129"/>
      <c r="C61" s="1207" t="s">
        <v>587</v>
      </c>
      <c r="D61" s="1208"/>
      <c r="E61" s="1209"/>
      <c r="F61" s="130">
        <v>100</v>
      </c>
      <c r="G61" s="130">
        <v>98</v>
      </c>
      <c r="H61" s="131">
        <v>97</v>
      </c>
    </row>
    <row r="62" spans="2:8" ht="45.75" customHeight="1" thickBot="1" x14ac:dyDescent="0.25">
      <c r="B62" s="132"/>
      <c r="C62" s="1210" t="s">
        <v>588</v>
      </c>
      <c r="D62" s="1211"/>
      <c r="E62" s="1212"/>
      <c r="F62" s="133">
        <v>43</v>
      </c>
      <c r="G62" s="133">
        <v>43</v>
      </c>
      <c r="H62" s="134">
        <v>43</v>
      </c>
    </row>
    <row r="63" spans="2:8" ht="52.5" customHeight="1" thickBot="1" x14ac:dyDescent="0.25">
      <c r="B63" s="135"/>
      <c r="C63" s="1213" t="s">
        <v>52</v>
      </c>
      <c r="D63" s="1213"/>
      <c r="E63" s="1214"/>
      <c r="F63" s="136">
        <v>3689</v>
      </c>
      <c r="G63" s="136">
        <v>4131</v>
      </c>
      <c r="H63" s="137">
        <v>4070</v>
      </c>
    </row>
    <row r="64" spans="2:8" ht="13.2" x14ac:dyDescent="0.2"/>
  </sheetData>
  <sheetProtection algorithmName="SHA-512" hashValue="iiEEbhbP9dx9+MUAZ1RGF+XqPISWJxicAGHr3hMsONqMbWrYoKRcvsdoOTov+ZtG/U/5p0Yv2nzp9JIjnrQcWA==" saltValue="+nxpnlxA7Z/sGCj7A8oY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1221" customWidth="1"/>
    <col min="2" max="107" width="2.44140625" style="1221" customWidth="1"/>
    <col min="108" max="108" width="6.109375" style="1223" customWidth="1"/>
    <col min="109" max="109" width="5.88671875" style="1222" customWidth="1"/>
    <col min="110" max="16384" width="8.6640625" style="1221" hidden="1"/>
  </cols>
  <sheetData>
    <row r="1" spans="1:109" ht="42.75" customHeight="1" x14ac:dyDescent="0.2">
      <c r="A1" s="1278"/>
      <c r="B1" s="1277"/>
      <c r="DD1" s="1221"/>
      <c r="DE1" s="1221"/>
    </row>
    <row r="2" spans="1:109" ht="25.5" customHeight="1" x14ac:dyDescent="0.2">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21"/>
      <c r="DE2" s="1221"/>
    </row>
    <row r="3" spans="1:109" ht="25.5" customHeight="1" x14ac:dyDescent="0.2">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21"/>
      <c r="DE3" s="1221"/>
    </row>
    <row r="4" spans="1:109" s="259" customFormat="1" ht="13.2" x14ac:dyDescent="0.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row>
    <row r="5" spans="1:109" s="259" customFormat="1" ht="13.2" x14ac:dyDescent="0.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row>
    <row r="6" spans="1:109" s="259" customFormat="1" ht="13.2" x14ac:dyDescent="0.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row>
    <row r="7" spans="1:109" s="259" customFormat="1" ht="13.2" x14ac:dyDescent="0.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row>
    <row r="8" spans="1:109" s="259" customFormat="1" ht="13.2" x14ac:dyDescent="0.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row>
    <row r="9" spans="1:109" s="259" customFormat="1" ht="13.2" x14ac:dyDescent="0.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row>
    <row r="10" spans="1:109" s="259" customFormat="1" ht="13.2" x14ac:dyDescent="0.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row>
    <row r="11" spans="1:109" s="259" customFormat="1" ht="13.2" x14ac:dyDescent="0.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row>
    <row r="12" spans="1:109" s="259" customFormat="1" ht="13.2" x14ac:dyDescent="0.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row>
    <row r="13" spans="1:109" s="259" customFormat="1" ht="13.2" x14ac:dyDescent="0.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row>
    <row r="14" spans="1:109" s="259" customFormat="1" ht="13.2" x14ac:dyDescent="0.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row>
    <row r="15" spans="1:109" s="259" customFormat="1" ht="13.2" x14ac:dyDescent="0.2">
      <c r="A15" s="1221"/>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row>
    <row r="16" spans="1:109" s="259" customFormat="1" ht="13.2" x14ac:dyDescent="0.2">
      <c r="A16" s="1221"/>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row>
    <row r="17" spans="1:109" s="259" customFormat="1" ht="13.2" x14ac:dyDescent="0.2">
      <c r="A17" s="1221"/>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row>
    <row r="18" spans="1:109" s="259" customFormat="1" ht="13.2" x14ac:dyDescent="0.2">
      <c r="A18" s="1221"/>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row>
    <row r="19" spans="1:109" ht="13.2" x14ac:dyDescent="0.2">
      <c r="DD19" s="1221"/>
      <c r="DE19" s="1221"/>
    </row>
    <row r="20" spans="1:109" ht="13.2" x14ac:dyDescent="0.2">
      <c r="DD20" s="1221"/>
      <c r="DE20" s="1221"/>
    </row>
    <row r="21" spans="1:109" ht="17.25" customHeight="1" x14ac:dyDescent="0.2">
      <c r="B21" s="1275"/>
      <c r="C21" s="1272"/>
      <c r="D21" s="1272"/>
      <c r="E21" s="1272"/>
      <c r="F21" s="1272"/>
      <c r="G21" s="1272"/>
      <c r="H21" s="1272"/>
      <c r="I21" s="1272"/>
      <c r="J21" s="1272"/>
      <c r="K21" s="1272"/>
      <c r="L21" s="1272"/>
      <c r="M21" s="1272"/>
      <c r="N21" s="1274"/>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4"/>
      <c r="AU21" s="1272"/>
      <c r="AV21" s="1272"/>
      <c r="AW21" s="1272"/>
      <c r="AX21" s="1272"/>
      <c r="AY21" s="1272"/>
      <c r="AZ21" s="1272"/>
      <c r="BA21" s="1272"/>
      <c r="BB21" s="1272"/>
      <c r="BC21" s="1272"/>
      <c r="BD21" s="1272"/>
      <c r="BE21" s="1272"/>
      <c r="BF21" s="1274"/>
      <c r="BG21" s="1272"/>
      <c r="BH21" s="1272"/>
      <c r="BI21" s="1272"/>
      <c r="BJ21" s="1272"/>
      <c r="BK21" s="1272"/>
      <c r="BL21" s="1272"/>
      <c r="BM21" s="1272"/>
      <c r="BN21" s="1272"/>
      <c r="BO21" s="1272"/>
      <c r="BP21" s="1272"/>
      <c r="BQ21" s="1272"/>
      <c r="BR21" s="1274"/>
      <c r="BS21" s="1272"/>
      <c r="BT21" s="1272"/>
      <c r="BU21" s="1272"/>
      <c r="BV21" s="1272"/>
      <c r="BW21" s="1272"/>
      <c r="BX21" s="1272"/>
      <c r="BY21" s="1272"/>
      <c r="BZ21" s="1272"/>
      <c r="CA21" s="1272"/>
      <c r="CB21" s="1272"/>
      <c r="CC21" s="1272"/>
      <c r="CD21" s="1274"/>
      <c r="CE21" s="1272"/>
      <c r="CF21" s="1272"/>
      <c r="CG21" s="1272"/>
      <c r="CH21" s="1272"/>
      <c r="CI21" s="1272"/>
      <c r="CJ21" s="1272"/>
      <c r="CK21" s="1272"/>
      <c r="CL21" s="1272"/>
      <c r="CM21" s="1272"/>
      <c r="CN21" s="1272"/>
      <c r="CO21" s="1272"/>
      <c r="CP21" s="1274"/>
      <c r="CQ21" s="1272"/>
      <c r="CR21" s="1272"/>
      <c r="CS21" s="1272"/>
      <c r="CT21" s="1272"/>
      <c r="CU21" s="1272"/>
      <c r="CV21" s="1272"/>
      <c r="CW21" s="1272"/>
      <c r="CX21" s="1272"/>
      <c r="CY21" s="1272"/>
      <c r="CZ21" s="1272"/>
      <c r="DA21" s="1272"/>
      <c r="DB21" s="1274"/>
      <c r="DC21" s="1272"/>
      <c r="DD21" s="1271"/>
      <c r="DE21" s="1221"/>
    </row>
    <row r="22" spans="1:109" ht="17.25" customHeight="1" x14ac:dyDescent="0.2">
      <c r="B22" s="1222"/>
    </row>
    <row r="23" spans="1:109" ht="13.2" x14ac:dyDescent="0.2">
      <c r="B23" s="1222"/>
    </row>
    <row r="24" spans="1:109" ht="13.2" x14ac:dyDescent="0.2">
      <c r="B24" s="1222"/>
    </row>
    <row r="25" spans="1:109" ht="13.2" x14ac:dyDescent="0.2">
      <c r="B25" s="1222"/>
    </row>
    <row r="26" spans="1:109" ht="13.2" x14ac:dyDescent="0.2">
      <c r="B26" s="1222"/>
    </row>
    <row r="27" spans="1:109" ht="13.2" x14ac:dyDescent="0.2">
      <c r="B27" s="1222"/>
    </row>
    <row r="28" spans="1:109" ht="13.2" x14ac:dyDescent="0.2">
      <c r="B28" s="1222"/>
    </row>
    <row r="29" spans="1:109" ht="13.2" x14ac:dyDescent="0.2">
      <c r="B29" s="1222"/>
    </row>
    <row r="30" spans="1:109" ht="13.2" x14ac:dyDescent="0.2">
      <c r="B30" s="1222"/>
    </row>
    <row r="31" spans="1:109" ht="13.2" x14ac:dyDescent="0.2">
      <c r="B31" s="1222"/>
    </row>
    <row r="32" spans="1:109" ht="13.2" x14ac:dyDescent="0.2">
      <c r="B32" s="1222"/>
    </row>
    <row r="33" spans="2:109" ht="13.2" x14ac:dyDescent="0.2">
      <c r="B33" s="1222"/>
    </row>
    <row r="34" spans="2:109" ht="13.2" x14ac:dyDescent="0.2">
      <c r="B34" s="1222"/>
    </row>
    <row r="35" spans="2:109" ht="13.2" x14ac:dyDescent="0.2">
      <c r="B35" s="1222"/>
    </row>
    <row r="36" spans="2:109" ht="13.2" x14ac:dyDescent="0.2">
      <c r="B36" s="1222"/>
    </row>
    <row r="37" spans="2:109" ht="13.2" x14ac:dyDescent="0.2">
      <c r="B37" s="1222"/>
    </row>
    <row r="38" spans="2:109" ht="13.2" x14ac:dyDescent="0.2">
      <c r="B38" s="1222"/>
    </row>
    <row r="39" spans="2:109" ht="13.2" x14ac:dyDescent="0.2">
      <c r="B39" s="1226"/>
      <c r="C39" s="1225"/>
      <c r="D39" s="1225"/>
      <c r="E39" s="1225"/>
      <c r="F39" s="1225"/>
      <c r="G39" s="1225"/>
      <c r="H39" s="1225"/>
      <c r="I39" s="1225"/>
      <c r="J39" s="1225"/>
      <c r="K39" s="1225"/>
      <c r="L39" s="1225"/>
      <c r="M39" s="1225"/>
      <c r="N39" s="1225"/>
      <c r="O39" s="1225"/>
      <c r="P39" s="1225"/>
      <c r="Q39" s="1225"/>
      <c r="R39" s="1225"/>
      <c r="S39" s="1225"/>
      <c r="T39" s="1225"/>
      <c r="U39" s="1225"/>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c r="BB39" s="1225"/>
      <c r="BC39" s="1225"/>
      <c r="BD39" s="1225"/>
      <c r="BE39" s="1225"/>
      <c r="BF39" s="1225"/>
      <c r="BG39" s="1225"/>
      <c r="BH39" s="1225"/>
      <c r="BI39" s="1225"/>
      <c r="BJ39" s="1225"/>
      <c r="BK39" s="1225"/>
      <c r="BL39" s="1225"/>
      <c r="BM39" s="1225"/>
      <c r="BN39" s="1225"/>
      <c r="BO39" s="1225"/>
      <c r="BP39" s="1225"/>
      <c r="BQ39" s="1225"/>
      <c r="BR39" s="1225"/>
      <c r="BS39" s="1225"/>
      <c r="BT39" s="1225"/>
      <c r="BU39" s="1225"/>
      <c r="BV39" s="1225"/>
      <c r="BW39" s="1225"/>
      <c r="BX39" s="1225"/>
      <c r="BY39" s="1225"/>
      <c r="BZ39" s="1225"/>
      <c r="CA39" s="1225"/>
      <c r="CB39" s="1225"/>
      <c r="CC39" s="1225"/>
      <c r="CD39" s="1225"/>
      <c r="CE39" s="1225"/>
      <c r="CF39" s="1225"/>
      <c r="CG39" s="1225"/>
      <c r="CH39" s="1225"/>
      <c r="CI39" s="1225"/>
      <c r="CJ39" s="1225"/>
      <c r="CK39" s="1225"/>
      <c r="CL39" s="1225"/>
      <c r="CM39" s="1225"/>
      <c r="CN39" s="1225"/>
      <c r="CO39" s="1225"/>
      <c r="CP39" s="1225"/>
      <c r="CQ39" s="1225"/>
      <c r="CR39" s="1225"/>
      <c r="CS39" s="1225"/>
      <c r="CT39" s="1225"/>
      <c r="CU39" s="1225"/>
      <c r="CV39" s="1225"/>
      <c r="CW39" s="1225"/>
      <c r="CX39" s="1225"/>
      <c r="CY39" s="1225"/>
      <c r="CZ39" s="1225"/>
      <c r="DA39" s="1225"/>
      <c r="DB39" s="1225"/>
      <c r="DC39" s="1225"/>
      <c r="DD39" s="1224"/>
    </row>
    <row r="40" spans="2:109" ht="13.2" x14ac:dyDescent="0.2">
      <c r="B40" s="1262"/>
      <c r="DD40" s="1262"/>
      <c r="DE40" s="1221"/>
    </row>
    <row r="41" spans="2:109" ht="16.2" x14ac:dyDescent="0.2">
      <c r="B41" s="1273" t="s">
        <v>600</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1"/>
    </row>
    <row r="42" spans="2:109" ht="13.2" x14ac:dyDescent="0.2">
      <c r="B42" s="1222"/>
      <c r="G42" s="1258"/>
      <c r="I42" s="1257"/>
      <c r="J42" s="1257"/>
      <c r="K42" s="1257"/>
      <c r="AM42" s="1258"/>
      <c r="AN42" s="1258" t="s">
        <v>596</v>
      </c>
      <c r="AP42" s="1257"/>
      <c r="AQ42" s="1257"/>
      <c r="AR42" s="1257"/>
      <c r="AY42" s="1258"/>
      <c r="BA42" s="1257"/>
      <c r="BB42" s="1257"/>
      <c r="BC42" s="1257"/>
      <c r="BK42" s="1258"/>
      <c r="BM42" s="1257"/>
      <c r="BN42" s="1257"/>
      <c r="BO42" s="1257"/>
      <c r="BW42" s="1258"/>
      <c r="BY42" s="1257"/>
      <c r="BZ42" s="1257"/>
      <c r="CA42" s="1257"/>
      <c r="CI42" s="1258"/>
      <c r="CK42" s="1257"/>
      <c r="CL42" s="1257"/>
      <c r="CM42" s="1257"/>
      <c r="CU42" s="1258"/>
      <c r="CW42" s="1257"/>
      <c r="CX42" s="1257"/>
      <c r="CY42" s="1257"/>
    </row>
    <row r="43" spans="2:109" ht="13.5" customHeight="1" x14ac:dyDescent="0.2">
      <c r="B43" s="1222"/>
      <c r="AN43" s="1256" t="s">
        <v>599</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4"/>
    </row>
    <row r="44" spans="2:109" ht="13.2" x14ac:dyDescent="0.2">
      <c r="B44" s="1222"/>
      <c r="AN44" s="1253"/>
      <c r="AO44" s="1252"/>
      <c r="AP44" s="1252"/>
      <c r="AQ44" s="1252"/>
      <c r="AR44" s="1252"/>
      <c r="AS44" s="1252"/>
      <c r="AT44" s="1252"/>
      <c r="AU44" s="1252"/>
      <c r="AV44" s="1252"/>
      <c r="AW44" s="1252"/>
      <c r="AX44" s="1252"/>
      <c r="AY44" s="1252"/>
      <c r="AZ44" s="1252"/>
      <c r="BA44" s="1252"/>
      <c r="BB44" s="1252"/>
      <c r="BC44" s="1252"/>
      <c r="BD44" s="1252"/>
      <c r="BE44" s="1252"/>
      <c r="BF44" s="1252"/>
      <c r="BG44" s="1252"/>
      <c r="BH44" s="1252"/>
      <c r="BI44" s="1252"/>
      <c r="BJ44" s="1252"/>
      <c r="BK44" s="1252"/>
      <c r="BL44" s="1252"/>
      <c r="BM44" s="1252"/>
      <c r="BN44" s="1252"/>
      <c r="BO44" s="1252"/>
      <c r="BP44" s="1252"/>
      <c r="BQ44" s="1252"/>
      <c r="BR44" s="1252"/>
      <c r="BS44" s="1252"/>
      <c r="BT44" s="1252"/>
      <c r="BU44" s="1252"/>
      <c r="BV44" s="1252"/>
      <c r="BW44" s="1252"/>
      <c r="BX44" s="1252"/>
      <c r="BY44" s="1252"/>
      <c r="BZ44" s="1252"/>
      <c r="CA44" s="1252"/>
      <c r="CB44" s="1252"/>
      <c r="CC44" s="1252"/>
      <c r="CD44" s="1252"/>
      <c r="CE44" s="1252"/>
      <c r="CF44" s="1252"/>
      <c r="CG44" s="1252"/>
      <c r="CH44" s="1252"/>
      <c r="CI44" s="1252"/>
      <c r="CJ44" s="1252"/>
      <c r="CK44" s="1252"/>
      <c r="CL44" s="1252"/>
      <c r="CM44" s="1252"/>
      <c r="CN44" s="1252"/>
      <c r="CO44" s="1252"/>
      <c r="CP44" s="1252"/>
      <c r="CQ44" s="1252"/>
      <c r="CR44" s="1252"/>
      <c r="CS44" s="1252"/>
      <c r="CT44" s="1252"/>
      <c r="CU44" s="1252"/>
      <c r="CV44" s="1252"/>
      <c r="CW44" s="1252"/>
      <c r="CX44" s="1252"/>
      <c r="CY44" s="1252"/>
      <c r="CZ44" s="1252"/>
      <c r="DA44" s="1252"/>
      <c r="DB44" s="1252"/>
      <c r="DC44" s="1251"/>
    </row>
    <row r="45" spans="2:109" ht="13.2" x14ac:dyDescent="0.2">
      <c r="B45" s="1222"/>
      <c r="AN45" s="1253"/>
      <c r="AO45" s="1252"/>
      <c r="AP45" s="1252"/>
      <c r="AQ45" s="1252"/>
      <c r="AR45" s="1252"/>
      <c r="AS45" s="1252"/>
      <c r="AT45" s="1252"/>
      <c r="AU45" s="1252"/>
      <c r="AV45" s="1252"/>
      <c r="AW45" s="1252"/>
      <c r="AX45" s="1252"/>
      <c r="AY45" s="1252"/>
      <c r="AZ45" s="1252"/>
      <c r="BA45" s="1252"/>
      <c r="BB45" s="1252"/>
      <c r="BC45" s="1252"/>
      <c r="BD45" s="1252"/>
      <c r="BE45" s="1252"/>
      <c r="BF45" s="1252"/>
      <c r="BG45" s="1252"/>
      <c r="BH45" s="1252"/>
      <c r="BI45" s="1252"/>
      <c r="BJ45" s="1252"/>
      <c r="BK45" s="1252"/>
      <c r="BL45" s="1252"/>
      <c r="BM45" s="1252"/>
      <c r="BN45" s="1252"/>
      <c r="BO45" s="1252"/>
      <c r="BP45" s="1252"/>
      <c r="BQ45" s="1252"/>
      <c r="BR45" s="1252"/>
      <c r="BS45" s="1252"/>
      <c r="BT45" s="1252"/>
      <c r="BU45" s="1252"/>
      <c r="BV45" s="1252"/>
      <c r="BW45" s="1252"/>
      <c r="BX45" s="1252"/>
      <c r="BY45" s="1252"/>
      <c r="BZ45" s="1252"/>
      <c r="CA45" s="1252"/>
      <c r="CB45" s="1252"/>
      <c r="CC45" s="1252"/>
      <c r="CD45" s="1252"/>
      <c r="CE45" s="1252"/>
      <c r="CF45" s="1252"/>
      <c r="CG45" s="1252"/>
      <c r="CH45" s="1252"/>
      <c r="CI45" s="1252"/>
      <c r="CJ45" s="1252"/>
      <c r="CK45" s="1252"/>
      <c r="CL45" s="1252"/>
      <c r="CM45" s="1252"/>
      <c r="CN45" s="1252"/>
      <c r="CO45" s="1252"/>
      <c r="CP45" s="1252"/>
      <c r="CQ45" s="1252"/>
      <c r="CR45" s="1252"/>
      <c r="CS45" s="1252"/>
      <c r="CT45" s="1252"/>
      <c r="CU45" s="1252"/>
      <c r="CV45" s="1252"/>
      <c r="CW45" s="1252"/>
      <c r="CX45" s="1252"/>
      <c r="CY45" s="1252"/>
      <c r="CZ45" s="1252"/>
      <c r="DA45" s="1252"/>
      <c r="DB45" s="1252"/>
      <c r="DC45" s="1251"/>
    </row>
    <row r="46" spans="2:109" ht="13.2" x14ac:dyDescent="0.2">
      <c r="B46" s="1222"/>
      <c r="AN46" s="1253"/>
      <c r="AO46" s="1252"/>
      <c r="AP46" s="1252"/>
      <c r="AQ46" s="1252"/>
      <c r="AR46" s="1252"/>
      <c r="AS46" s="1252"/>
      <c r="AT46" s="1252"/>
      <c r="AU46" s="1252"/>
      <c r="AV46" s="1252"/>
      <c r="AW46" s="1252"/>
      <c r="AX46" s="1252"/>
      <c r="AY46" s="1252"/>
      <c r="AZ46" s="1252"/>
      <c r="BA46" s="1252"/>
      <c r="BB46" s="1252"/>
      <c r="BC46" s="1252"/>
      <c r="BD46" s="1252"/>
      <c r="BE46" s="1252"/>
      <c r="BF46" s="1252"/>
      <c r="BG46" s="1252"/>
      <c r="BH46" s="1252"/>
      <c r="BI46" s="1252"/>
      <c r="BJ46" s="1252"/>
      <c r="BK46" s="1252"/>
      <c r="BL46" s="1252"/>
      <c r="BM46" s="1252"/>
      <c r="BN46" s="1252"/>
      <c r="BO46" s="1252"/>
      <c r="BP46" s="1252"/>
      <c r="BQ46" s="1252"/>
      <c r="BR46" s="1252"/>
      <c r="BS46" s="1252"/>
      <c r="BT46" s="1252"/>
      <c r="BU46" s="1252"/>
      <c r="BV46" s="1252"/>
      <c r="BW46" s="1252"/>
      <c r="BX46" s="1252"/>
      <c r="BY46" s="1252"/>
      <c r="BZ46" s="1252"/>
      <c r="CA46" s="1252"/>
      <c r="CB46" s="1252"/>
      <c r="CC46" s="1252"/>
      <c r="CD46" s="1252"/>
      <c r="CE46" s="1252"/>
      <c r="CF46" s="1252"/>
      <c r="CG46" s="1252"/>
      <c r="CH46" s="1252"/>
      <c r="CI46" s="1252"/>
      <c r="CJ46" s="1252"/>
      <c r="CK46" s="1252"/>
      <c r="CL46" s="1252"/>
      <c r="CM46" s="1252"/>
      <c r="CN46" s="1252"/>
      <c r="CO46" s="1252"/>
      <c r="CP46" s="1252"/>
      <c r="CQ46" s="1252"/>
      <c r="CR46" s="1252"/>
      <c r="CS46" s="1252"/>
      <c r="CT46" s="1252"/>
      <c r="CU46" s="1252"/>
      <c r="CV46" s="1252"/>
      <c r="CW46" s="1252"/>
      <c r="CX46" s="1252"/>
      <c r="CY46" s="1252"/>
      <c r="CZ46" s="1252"/>
      <c r="DA46" s="1252"/>
      <c r="DB46" s="1252"/>
      <c r="DC46" s="1251"/>
    </row>
    <row r="47" spans="2:109" ht="13.2" x14ac:dyDescent="0.2">
      <c r="B47" s="1222"/>
      <c r="AN47" s="1250"/>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48"/>
    </row>
    <row r="48" spans="2:109" ht="13.2" x14ac:dyDescent="0.2">
      <c r="B48" s="1222"/>
      <c r="H48" s="1235"/>
      <c r="I48" s="1235"/>
      <c r="J48" s="1235"/>
      <c r="AN48" s="1235"/>
      <c r="AO48" s="1235"/>
      <c r="AP48" s="1235"/>
      <c r="AZ48" s="1235"/>
      <c r="BA48" s="1235"/>
      <c r="BB48" s="1235"/>
      <c r="BL48" s="1235"/>
      <c r="BM48" s="1235"/>
      <c r="BN48" s="1235"/>
      <c r="BX48" s="1235"/>
      <c r="BY48" s="1235"/>
      <c r="BZ48" s="1235"/>
      <c r="CJ48" s="1235"/>
      <c r="CK48" s="1235"/>
      <c r="CL48" s="1235"/>
      <c r="CV48" s="1235"/>
      <c r="CW48" s="1235"/>
      <c r="CX48" s="1235"/>
    </row>
    <row r="49" spans="1:109" ht="13.2" x14ac:dyDescent="0.2">
      <c r="B49" s="1222"/>
      <c r="AN49" s="1221" t="s">
        <v>594</v>
      </c>
    </row>
    <row r="50" spans="1:109" ht="13.2" x14ac:dyDescent="0.2">
      <c r="B50" s="1222"/>
      <c r="G50" s="1233"/>
      <c r="H50" s="1233"/>
      <c r="I50" s="1233"/>
      <c r="J50" s="1233"/>
      <c r="K50" s="1242"/>
      <c r="L50" s="1242"/>
      <c r="M50" s="1241"/>
      <c r="N50" s="1241"/>
      <c r="AN50" s="1240"/>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38"/>
      <c r="BP50" s="1230" t="s">
        <v>552</v>
      </c>
      <c r="BQ50" s="1230"/>
      <c r="BR50" s="1230"/>
      <c r="BS50" s="1230"/>
      <c r="BT50" s="1230"/>
      <c r="BU50" s="1230"/>
      <c r="BV50" s="1230"/>
      <c r="BW50" s="1230"/>
      <c r="BX50" s="1230" t="s">
        <v>553</v>
      </c>
      <c r="BY50" s="1230"/>
      <c r="BZ50" s="1230"/>
      <c r="CA50" s="1230"/>
      <c r="CB50" s="1230"/>
      <c r="CC50" s="1230"/>
      <c r="CD50" s="1230"/>
      <c r="CE50" s="1230"/>
      <c r="CF50" s="1230" t="s">
        <v>554</v>
      </c>
      <c r="CG50" s="1230"/>
      <c r="CH50" s="1230"/>
      <c r="CI50" s="1230"/>
      <c r="CJ50" s="1230"/>
      <c r="CK50" s="1230"/>
      <c r="CL50" s="1230"/>
      <c r="CM50" s="1230"/>
      <c r="CN50" s="1230" t="s">
        <v>555</v>
      </c>
      <c r="CO50" s="1230"/>
      <c r="CP50" s="1230"/>
      <c r="CQ50" s="1230"/>
      <c r="CR50" s="1230"/>
      <c r="CS50" s="1230"/>
      <c r="CT50" s="1230"/>
      <c r="CU50" s="1230"/>
      <c r="CV50" s="1230" t="s">
        <v>556</v>
      </c>
      <c r="CW50" s="1230"/>
      <c r="CX50" s="1230"/>
      <c r="CY50" s="1230"/>
      <c r="CZ50" s="1230"/>
      <c r="DA50" s="1230"/>
      <c r="DB50" s="1230"/>
      <c r="DC50" s="1230"/>
    </row>
    <row r="51" spans="1:109" ht="13.5" customHeight="1" x14ac:dyDescent="0.2">
      <c r="B51" s="1222"/>
      <c r="G51" s="1237"/>
      <c r="H51" s="1237"/>
      <c r="I51" s="1270"/>
      <c r="J51" s="1270"/>
      <c r="K51" s="1236"/>
      <c r="L51" s="1236"/>
      <c r="M51" s="1236"/>
      <c r="N51" s="1236"/>
      <c r="AM51" s="1235"/>
      <c r="AN51" s="1229" t="s">
        <v>593</v>
      </c>
      <c r="AO51" s="1229"/>
      <c r="AP51" s="1229"/>
      <c r="AQ51" s="1229"/>
      <c r="AR51" s="1229"/>
      <c r="AS51" s="1229"/>
      <c r="AT51" s="1229"/>
      <c r="AU51" s="1229"/>
      <c r="AV51" s="1229"/>
      <c r="AW51" s="1229"/>
      <c r="AX51" s="1229"/>
      <c r="AY51" s="1229"/>
      <c r="AZ51" s="1229"/>
      <c r="BA51" s="1229"/>
      <c r="BB51" s="1229" t="s">
        <v>591</v>
      </c>
      <c r="BC51" s="1229"/>
      <c r="BD51" s="1229"/>
      <c r="BE51" s="1229"/>
      <c r="BF51" s="1229"/>
      <c r="BG51" s="1229"/>
      <c r="BH51" s="1229"/>
      <c r="BI51" s="1229"/>
      <c r="BJ51" s="1229"/>
      <c r="BK51" s="1229"/>
      <c r="BL51" s="1229"/>
      <c r="BM51" s="1229"/>
      <c r="BN51" s="1229"/>
      <c r="BO51" s="1229"/>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1222"/>
      <c r="G52" s="1237"/>
      <c r="H52" s="1237"/>
      <c r="I52" s="1270"/>
      <c r="J52" s="1270"/>
      <c r="K52" s="1236"/>
      <c r="L52" s="1236"/>
      <c r="M52" s="1236"/>
      <c r="N52" s="1236"/>
      <c r="AM52" s="1235"/>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1257"/>
      <c r="B53" s="1222"/>
      <c r="G53" s="1237"/>
      <c r="H53" s="1237"/>
      <c r="I53" s="1233"/>
      <c r="J53" s="1233"/>
      <c r="K53" s="1236"/>
      <c r="L53" s="1236"/>
      <c r="M53" s="1236"/>
      <c r="N53" s="1236"/>
      <c r="AM53" s="1235"/>
      <c r="AN53" s="1229"/>
      <c r="AO53" s="1229"/>
      <c r="AP53" s="1229"/>
      <c r="AQ53" s="1229"/>
      <c r="AR53" s="1229"/>
      <c r="AS53" s="1229"/>
      <c r="AT53" s="1229"/>
      <c r="AU53" s="1229"/>
      <c r="AV53" s="1229"/>
      <c r="AW53" s="1229"/>
      <c r="AX53" s="1229"/>
      <c r="AY53" s="1229"/>
      <c r="AZ53" s="1229"/>
      <c r="BA53" s="1229"/>
      <c r="BB53" s="1229" t="s">
        <v>598</v>
      </c>
      <c r="BC53" s="1229"/>
      <c r="BD53" s="1229"/>
      <c r="BE53" s="1229"/>
      <c r="BF53" s="1229"/>
      <c r="BG53" s="1229"/>
      <c r="BH53" s="1229"/>
      <c r="BI53" s="1229"/>
      <c r="BJ53" s="1229"/>
      <c r="BK53" s="1229"/>
      <c r="BL53" s="1229"/>
      <c r="BM53" s="1229"/>
      <c r="BN53" s="1229"/>
      <c r="BO53" s="1229"/>
      <c r="BP53" s="1228">
        <v>53.7</v>
      </c>
      <c r="BQ53" s="1228"/>
      <c r="BR53" s="1228"/>
      <c r="BS53" s="1228"/>
      <c r="BT53" s="1228"/>
      <c r="BU53" s="1228"/>
      <c r="BV53" s="1228"/>
      <c r="BW53" s="1228"/>
      <c r="BX53" s="1228">
        <v>54.1</v>
      </c>
      <c r="BY53" s="1228"/>
      <c r="BZ53" s="1228"/>
      <c r="CA53" s="1228"/>
      <c r="CB53" s="1228"/>
      <c r="CC53" s="1228"/>
      <c r="CD53" s="1228"/>
      <c r="CE53" s="1228"/>
      <c r="CF53" s="1228">
        <v>56</v>
      </c>
      <c r="CG53" s="1228"/>
      <c r="CH53" s="1228"/>
      <c r="CI53" s="1228"/>
      <c r="CJ53" s="1228"/>
      <c r="CK53" s="1228"/>
      <c r="CL53" s="1228"/>
      <c r="CM53" s="1228"/>
      <c r="CN53" s="1228">
        <v>57.4</v>
      </c>
      <c r="CO53" s="1228"/>
      <c r="CP53" s="1228"/>
      <c r="CQ53" s="1228"/>
      <c r="CR53" s="1228"/>
      <c r="CS53" s="1228"/>
      <c r="CT53" s="1228"/>
      <c r="CU53" s="1228"/>
      <c r="CV53" s="1228">
        <v>59.3</v>
      </c>
      <c r="CW53" s="1228"/>
      <c r="CX53" s="1228"/>
      <c r="CY53" s="1228"/>
      <c r="CZ53" s="1228"/>
      <c r="DA53" s="1228"/>
      <c r="DB53" s="1228"/>
      <c r="DC53" s="1228"/>
    </row>
    <row r="54" spans="1:109" ht="13.2" x14ac:dyDescent="0.2">
      <c r="A54" s="1257"/>
      <c r="B54" s="1222"/>
      <c r="G54" s="1237"/>
      <c r="H54" s="1237"/>
      <c r="I54" s="1233"/>
      <c r="J54" s="1233"/>
      <c r="K54" s="1236"/>
      <c r="L54" s="1236"/>
      <c r="M54" s="1236"/>
      <c r="N54" s="1236"/>
      <c r="AM54" s="1235"/>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1257"/>
      <c r="B55" s="1222"/>
      <c r="G55" s="1233"/>
      <c r="H55" s="1233"/>
      <c r="I55" s="1233"/>
      <c r="J55" s="1233"/>
      <c r="K55" s="1236"/>
      <c r="L55" s="1236"/>
      <c r="M55" s="1236"/>
      <c r="N55" s="1236"/>
      <c r="AN55" s="1230" t="s">
        <v>592</v>
      </c>
      <c r="AO55" s="1230"/>
      <c r="AP55" s="1230"/>
      <c r="AQ55" s="1230"/>
      <c r="AR55" s="1230"/>
      <c r="AS55" s="1230"/>
      <c r="AT55" s="1230"/>
      <c r="AU55" s="1230"/>
      <c r="AV55" s="1230"/>
      <c r="AW55" s="1230"/>
      <c r="AX55" s="1230"/>
      <c r="AY55" s="1230"/>
      <c r="AZ55" s="1230"/>
      <c r="BA55" s="1230"/>
      <c r="BB55" s="1229" t="s">
        <v>591</v>
      </c>
      <c r="BC55" s="1229"/>
      <c r="BD55" s="1229"/>
      <c r="BE55" s="1229"/>
      <c r="BF55" s="1229"/>
      <c r="BG55" s="1229"/>
      <c r="BH55" s="1229"/>
      <c r="BI55" s="1229"/>
      <c r="BJ55" s="1229"/>
      <c r="BK55" s="1229"/>
      <c r="BL55" s="1229"/>
      <c r="BM55" s="1229"/>
      <c r="BN55" s="1229"/>
      <c r="BO55" s="1229"/>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1257"/>
      <c r="B56" s="1222"/>
      <c r="G56" s="1233"/>
      <c r="H56" s="1233"/>
      <c r="I56" s="1233"/>
      <c r="J56" s="1233"/>
      <c r="K56" s="1236"/>
      <c r="L56" s="1236"/>
      <c r="M56" s="1236"/>
      <c r="N56" s="1236"/>
      <c r="AN56" s="1230"/>
      <c r="AO56" s="1230"/>
      <c r="AP56" s="1230"/>
      <c r="AQ56" s="1230"/>
      <c r="AR56" s="1230"/>
      <c r="AS56" s="1230"/>
      <c r="AT56" s="1230"/>
      <c r="AU56" s="1230"/>
      <c r="AV56" s="1230"/>
      <c r="AW56" s="1230"/>
      <c r="AX56" s="1230"/>
      <c r="AY56" s="1230"/>
      <c r="AZ56" s="1230"/>
      <c r="BA56" s="1230"/>
      <c r="BB56" s="1229"/>
      <c r="BC56" s="1229"/>
      <c r="BD56" s="1229"/>
      <c r="BE56" s="1229"/>
      <c r="BF56" s="1229"/>
      <c r="BG56" s="1229"/>
      <c r="BH56" s="1229"/>
      <c r="BI56" s="1229"/>
      <c r="BJ56" s="1229"/>
      <c r="BK56" s="1229"/>
      <c r="BL56" s="1229"/>
      <c r="BM56" s="1229"/>
      <c r="BN56" s="1229"/>
      <c r="BO56" s="1229"/>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1257" customFormat="1" ht="13.2" x14ac:dyDescent="0.2">
      <c r="B57" s="1263"/>
      <c r="G57" s="1233"/>
      <c r="H57" s="1233"/>
      <c r="I57" s="1232"/>
      <c r="J57" s="1232"/>
      <c r="K57" s="1236"/>
      <c r="L57" s="1236"/>
      <c r="M57" s="1236"/>
      <c r="N57" s="1236"/>
      <c r="AM57" s="1221"/>
      <c r="AN57" s="1230"/>
      <c r="AO57" s="1230"/>
      <c r="AP57" s="1230"/>
      <c r="AQ57" s="1230"/>
      <c r="AR57" s="1230"/>
      <c r="AS57" s="1230"/>
      <c r="AT57" s="1230"/>
      <c r="AU57" s="1230"/>
      <c r="AV57" s="1230"/>
      <c r="AW57" s="1230"/>
      <c r="AX57" s="1230"/>
      <c r="AY57" s="1230"/>
      <c r="AZ57" s="1230"/>
      <c r="BA57" s="1230"/>
      <c r="BB57" s="1229" t="s">
        <v>598</v>
      </c>
      <c r="BC57" s="1229"/>
      <c r="BD57" s="1229"/>
      <c r="BE57" s="1229"/>
      <c r="BF57" s="1229"/>
      <c r="BG57" s="1229"/>
      <c r="BH57" s="1229"/>
      <c r="BI57" s="1229"/>
      <c r="BJ57" s="1229"/>
      <c r="BK57" s="1229"/>
      <c r="BL57" s="1229"/>
      <c r="BM57" s="1229"/>
      <c r="BN57" s="1229"/>
      <c r="BO57" s="1229"/>
      <c r="BP57" s="1228">
        <v>61.8</v>
      </c>
      <c r="BQ57" s="1228"/>
      <c r="BR57" s="1228"/>
      <c r="BS57" s="1228"/>
      <c r="BT57" s="1228"/>
      <c r="BU57" s="1228"/>
      <c r="BV57" s="1228"/>
      <c r="BW57" s="1228"/>
      <c r="BX57" s="1228">
        <v>63.1</v>
      </c>
      <c r="BY57" s="1228"/>
      <c r="BZ57" s="1228"/>
      <c r="CA57" s="1228"/>
      <c r="CB57" s="1228"/>
      <c r="CC57" s="1228"/>
      <c r="CD57" s="1228"/>
      <c r="CE57" s="1228"/>
      <c r="CF57" s="1228">
        <v>62.2</v>
      </c>
      <c r="CG57" s="1228"/>
      <c r="CH57" s="1228"/>
      <c r="CI57" s="1228"/>
      <c r="CJ57" s="1228"/>
      <c r="CK57" s="1228"/>
      <c r="CL57" s="1228"/>
      <c r="CM57" s="1228"/>
      <c r="CN57" s="1228">
        <v>62.9</v>
      </c>
      <c r="CO57" s="1228"/>
      <c r="CP57" s="1228"/>
      <c r="CQ57" s="1228"/>
      <c r="CR57" s="1228"/>
      <c r="CS57" s="1228"/>
      <c r="CT57" s="1228"/>
      <c r="CU57" s="1228"/>
      <c r="CV57" s="1228">
        <v>62.9</v>
      </c>
      <c r="CW57" s="1228"/>
      <c r="CX57" s="1228"/>
      <c r="CY57" s="1228"/>
      <c r="CZ57" s="1228"/>
      <c r="DA57" s="1228"/>
      <c r="DB57" s="1228"/>
      <c r="DC57" s="1228"/>
      <c r="DD57" s="1268"/>
      <c r="DE57" s="1263"/>
    </row>
    <row r="58" spans="1:109" s="1257" customFormat="1" ht="13.2" x14ac:dyDescent="0.2">
      <c r="A58" s="1221"/>
      <c r="B58" s="1263"/>
      <c r="G58" s="1233"/>
      <c r="H58" s="1233"/>
      <c r="I58" s="1232"/>
      <c r="J58" s="1232"/>
      <c r="K58" s="1236"/>
      <c r="L58" s="1236"/>
      <c r="M58" s="1236"/>
      <c r="N58" s="1236"/>
      <c r="AM58" s="1221"/>
      <c r="AN58" s="1230"/>
      <c r="AO58" s="1230"/>
      <c r="AP58" s="1230"/>
      <c r="AQ58" s="1230"/>
      <c r="AR58" s="1230"/>
      <c r="AS58" s="1230"/>
      <c r="AT58" s="1230"/>
      <c r="AU58" s="1230"/>
      <c r="AV58" s="1230"/>
      <c r="AW58" s="1230"/>
      <c r="AX58" s="1230"/>
      <c r="AY58" s="1230"/>
      <c r="AZ58" s="1230"/>
      <c r="BA58" s="1230"/>
      <c r="BB58" s="1229"/>
      <c r="BC58" s="1229"/>
      <c r="BD58" s="1229"/>
      <c r="BE58" s="1229"/>
      <c r="BF58" s="1229"/>
      <c r="BG58" s="1229"/>
      <c r="BH58" s="1229"/>
      <c r="BI58" s="1229"/>
      <c r="BJ58" s="1229"/>
      <c r="BK58" s="1229"/>
      <c r="BL58" s="1229"/>
      <c r="BM58" s="1229"/>
      <c r="BN58" s="1229"/>
      <c r="BO58" s="1229"/>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1268"/>
      <c r="DE58" s="1263"/>
    </row>
    <row r="59" spans="1:109" s="1257" customFormat="1" ht="13.2" x14ac:dyDescent="0.2">
      <c r="A59" s="1221"/>
      <c r="B59" s="1263"/>
      <c r="K59" s="1269"/>
      <c r="L59" s="1269"/>
      <c r="M59" s="1269"/>
      <c r="N59" s="1269"/>
      <c r="AQ59" s="1269"/>
      <c r="AR59" s="1269"/>
      <c r="AS59" s="1269"/>
      <c r="AT59" s="1269"/>
      <c r="BC59" s="1269"/>
      <c r="BD59" s="1269"/>
      <c r="BE59" s="1269"/>
      <c r="BF59" s="1269"/>
      <c r="BO59" s="1269"/>
      <c r="BP59" s="1269"/>
      <c r="BQ59" s="1269"/>
      <c r="BR59" s="1269"/>
      <c r="CA59" s="1269"/>
      <c r="CB59" s="1269"/>
      <c r="CC59" s="1269"/>
      <c r="CD59" s="1269"/>
      <c r="CM59" s="1269"/>
      <c r="CN59" s="1269"/>
      <c r="CO59" s="1269"/>
      <c r="CP59" s="1269"/>
      <c r="CY59" s="1269"/>
      <c r="CZ59" s="1269"/>
      <c r="DA59" s="1269"/>
      <c r="DB59" s="1269"/>
      <c r="DC59" s="1269"/>
      <c r="DD59" s="1268"/>
      <c r="DE59" s="1263"/>
    </row>
    <row r="60" spans="1:109" s="1257" customFormat="1" ht="13.2" x14ac:dyDescent="0.2">
      <c r="A60" s="1221"/>
      <c r="B60" s="1263"/>
      <c r="K60" s="1269"/>
      <c r="L60" s="1269"/>
      <c r="M60" s="1269"/>
      <c r="N60" s="1269"/>
      <c r="AQ60" s="1269"/>
      <c r="AR60" s="1269"/>
      <c r="AS60" s="1269"/>
      <c r="AT60" s="1269"/>
      <c r="BC60" s="1269"/>
      <c r="BD60" s="1269"/>
      <c r="BE60" s="1269"/>
      <c r="BF60" s="1269"/>
      <c r="BO60" s="1269"/>
      <c r="BP60" s="1269"/>
      <c r="BQ60" s="1269"/>
      <c r="BR60" s="1269"/>
      <c r="CA60" s="1269"/>
      <c r="CB60" s="1269"/>
      <c r="CC60" s="1269"/>
      <c r="CD60" s="1269"/>
      <c r="CM60" s="1269"/>
      <c r="CN60" s="1269"/>
      <c r="CO60" s="1269"/>
      <c r="CP60" s="1269"/>
      <c r="CY60" s="1269"/>
      <c r="CZ60" s="1269"/>
      <c r="DA60" s="1269"/>
      <c r="DB60" s="1269"/>
      <c r="DC60" s="1269"/>
      <c r="DD60" s="1268"/>
      <c r="DE60" s="1263"/>
    </row>
    <row r="61" spans="1:109" s="1257" customFormat="1" ht="13.2" x14ac:dyDescent="0.2">
      <c r="A61" s="1221"/>
      <c r="B61" s="1267"/>
      <c r="C61" s="1266"/>
      <c r="D61" s="1266"/>
      <c r="E61" s="1266"/>
      <c r="F61" s="1266"/>
      <c r="G61" s="1266"/>
      <c r="H61" s="1266"/>
      <c r="I61" s="1266"/>
      <c r="J61" s="1266"/>
      <c r="K61" s="1266"/>
      <c r="L61" s="1266"/>
      <c r="M61" s="1265"/>
      <c r="N61" s="1265"/>
      <c r="O61" s="1266"/>
      <c r="P61" s="1266"/>
      <c r="Q61" s="1266"/>
      <c r="R61" s="1266"/>
      <c r="S61" s="1266"/>
      <c r="T61" s="1266"/>
      <c r="U61" s="1266"/>
      <c r="V61" s="1266"/>
      <c r="W61" s="1266"/>
      <c r="X61" s="1266"/>
      <c r="Y61" s="1266"/>
      <c r="Z61" s="1266"/>
      <c r="AA61" s="1266"/>
      <c r="AB61" s="1266"/>
      <c r="AC61" s="1266"/>
      <c r="AD61" s="1266"/>
      <c r="AE61" s="1266"/>
      <c r="AF61" s="1266"/>
      <c r="AG61" s="1266"/>
      <c r="AH61" s="1266"/>
      <c r="AI61" s="1266"/>
      <c r="AJ61" s="1266"/>
      <c r="AK61" s="1266"/>
      <c r="AL61" s="1266"/>
      <c r="AM61" s="1266"/>
      <c r="AN61" s="1266"/>
      <c r="AO61" s="1266"/>
      <c r="AP61" s="1266"/>
      <c r="AQ61" s="1266"/>
      <c r="AR61" s="1266"/>
      <c r="AS61" s="1265"/>
      <c r="AT61" s="1265"/>
      <c r="AU61" s="1266"/>
      <c r="AV61" s="1266"/>
      <c r="AW61" s="1266"/>
      <c r="AX61" s="1266"/>
      <c r="AY61" s="1266"/>
      <c r="AZ61" s="1266"/>
      <c r="BA61" s="1266"/>
      <c r="BB61" s="1266"/>
      <c r="BC61" s="1266"/>
      <c r="BD61" s="1266"/>
      <c r="BE61" s="1265"/>
      <c r="BF61" s="1265"/>
      <c r="BG61" s="1266"/>
      <c r="BH61" s="1266"/>
      <c r="BI61" s="1266"/>
      <c r="BJ61" s="1266"/>
      <c r="BK61" s="1266"/>
      <c r="BL61" s="1266"/>
      <c r="BM61" s="1266"/>
      <c r="BN61" s="1266"/>
      <c r="BO61" s="1266"/>
      <c r="BP61" s="1266"/>
      <c r="BQ61" s="1265"/>
      <c r="BR61" s="1265"/>
      <c r="BS61" s="1266"/>
      <c r="BT61" s="1266"/>
      <c r="BU61" s="1266"/>
      <c r="BV61" s="1266"/>
      <c r="BW61" s="1266"/>
      <c r="BX61" s="1266"/>
      <c r="BY61" s="1266"/>
      <c r="BZ61" s="1266"/>
      <c r="CA61" s="1266"/>
      <c r="CB61" s="1266"/>
      <c r="CC61" s="1265"/>
      <c r="CD61" s="1265"/>
      <c r="CE61" s="1266"/>
      <c r="CF61" s="1266"/>
      <c r="CG61" s="1266"/>
      <c r="CH61" s="1266"/>
      <c r="CI61" s="1266"/>
      <c r="CJ61" s="1266"/>
      <c r="CK61" s="1266"/>
      <c r="CL61" s="1266"/>
      <c r="CM61" s="1266"/>
      <c r="CN61" s="1266"/>
      <c r="CO61" s="1265"/>
      <c r="CP61" s="1265"/>
      <c r="CQ61" s="1266"/>
      <c r="CR61" s="1266"/>
      <c r="CS61" s="1266"/>
      <c r="CT61" s="1266"/>
      <c r="CU61" s="1266"/>
      <c r="CV61" s="1266"/>
      <c r="CW61" s="1266"/>
      <c r="CX61" s="1266"/>
      <c r="CY61" s="1266"/>
      <c r="CZ61" s="1266"/>
      <c r="DA61" s="1265"/>
      <c r="DB61" s="1265"/>
      <c r="DC61" s="1265"/>
      <c r="DD61" s="1264"/>
      <c r="DE61" s="1263"/>
    </row>
    <row r="62" spans="1:109" ht="13.2" x14ac:dyDescent="0.2">
      <c r="B62" s="1262"/>
      <c r="C62" s="1262"/>
      <c r="D62" s="1262"/>
      <c r="E62" s="1262"/>
      <c r="F62" s="1262"/>
      <c r="G62" s="1262"/>
      <c r="H62" s="1262"/>
      <c r="I62" s="1262"/>
      <c r="J62" s="1262"/>
      <c r="K62" s="1262"/>
      <c r="L62" s="1262"/>
      <c r="M62" s="1262"/>
      <c r="N62" s="1262"/>
      <c r="O62" s="1262"/>
      <c r="P62" s="1262"/>
      <c r="Q62" s="1262"/>
      <c r="R62" s="1262"/>
      <c r="S62" s="1262"/>
      <c r="T62" s="1262"/>
      <c r="U62" s="1262"/>
      <c r="V62" s="1262"/>
      <c r="W62" s="1262"/>
      <c r="X62" s="1262"/>
      <c r="Y62" s="1262"/>
      <c r="Z62" s="1262"/>
      <c r="AA62" s="1262"/>
      <c r="AB62" s="1262"/>
      <c r="AC62" s="1262"/>
      <c r="AD62" s="1262"/>
      <c r="AE62" s="1262"/>
      <c r="AF62" s="1262"/>
      <c r="AG62" s="1262"/>
      <c r="AH62" s="1262"/>
      <c r="AI62" s="1262"/>
      <c r="AJ62" s="1262"/>
      <c r="AK62" s="1262"/>
      <c r="AL62" s="1262"/>
      <c r="AM62" s="1262"/>
      <c r="AN62" s="1262"/>
      <c r="AO62" s="1262"/>
      <c r="AP62" s="1262"/>
      <c r="AQ62" s="1262"/>
      <c r="AR62" s="1262"/>
      <c r="AS62" s="1262"/>
      <c r="AT62" s="1262"/>
      <c r="AU62" s="1262"/>
      <c r="AV62" s="1262"/>
      <c r="AW62" s="1262"/>
      <c r="AX62" s="1262"/>
      <c r="AY62" s="1262"/>
      <c r="AZ62" s="1262"/>
      <c r="BA62" s="1262"/>
      <c r="BB62" s="1262"/>
      <c r="BC62" s="1262"/>
      <c r="BD62" s="1262"/>
      <c r="BE62" s="1262"/>
      <c r="BF62" s="1262"/>
      <c r="BG62" s="1262"/>
      <c r="BH62" s="1262"/>
      <c r="BI62" s="1262"/>
      <c r="BJ62" s="1262"/>
      <c r="BK62" s="1262"/>
      <c r="BL62" s="1262"/>
      <c r="BM62" s="1262"/>
      <c r="BN62" s="1262"/>
      <c r="BO62" s="1262"/>
      <c r="BP62" s="1262"/>
      <c r="BQ62" s="1262"/>
      <c r="BR62" s="1262"/>
      <c r="BS62" s="1262"/>
      <c r="BT62" s="1262"/>
      <c r="BU62" s="1262"/>
      <c r="BV62" s="1262"/>
      <c r="BW62" s="1262"/>
      <c r="BX62" s="1262"/>
      <c r="BY62" s="1262"/>
      <c r="BZ62" s="1262"/>
      <c r="CA62" s="1262"/>
      <c r="CB62" s="1262"/>
      <c r="CC62" s="1262"/>
      <c r="CD62" s="1262"/>
      <c r="CE62" s="1262"/>
      <c r="CF62" s="1262"/>
      <c r="CG62" s="1262"/>
      <c r="CH62" s="1262"/>
      <c r="CI62" s="1262"/>
      <c r="CJ62" s="1262"/>
      <c r="CK62" s="1262"/>
      <c r="CL62" s="1262"/>
      <c r="CM62" s="1262"/>
      <c r="CN62" s="1262"/>
      <c r="CO62" s="1262"/>
      <c r="CP62" s="1262"/>
      <c r="CQ62" s="1262"/>
      <c r="CR62" s="1262"/>
      <c r="CS62" s="1262"/>
      <c r="CT62" s="1262"/>
      <c r="CU62" s="1262"/>
      <c r="CV62" s="1262"/>
      <c r="CW62" s="1262"/>
      <c r="CX62" s="1262"/>
      <c r="CY62" s="1262"/>
      <c r="CZ62" s="1262"/>
      <c r="DA62" s="1262"/>
      <c r="DB62" s="1262"/>
      <c r="DC62" s="1262"/>
      <c r="DD62" s="1262"/>
      <c r="DE62" s="1221"/>
    </row>
    <row r="63" spans="1:109" ht="16.2" x14ac:dyDescent="0.2">
      <c r="B63" s="1261" t="s">
        <v>597</v>
      </c>
    </row>
    <row r="64" spans="1:109" ht="13.2" x14ac:dyDescent="0.2">
      <c r="B64" s="1222"/>
      <c r="G64" s="1258"/>
      <c r="I64" s="1260"/>
      <c r="J64" s="1260"/>
      <c r="K64" s="1260"/>
      <c r="L64" s="1260"/>
      <c r="M64" s="1260"/>
      <c r="N64" s="1259"/>
      <c r="AM64" s="1258"/>
      <c r="AN64" s="1258" t="s">
        <v>596</v>
      </c>
      <c r="AP64" s="1257"/>
      <c r="AQ64" s="1257"/>
      <c r="AR64" s="1257"/>
      <c r="AY64" s="1258"/>
      <c r="BA64" s="1257"/>
      <c r="BB64" s="1257"/>
      <c r="BC64" s="1257"/>
      <c r="BK64" s="1258"/>
      <c r="BM64" s="1257"/>
      <c r="BN64" s="1257"/>
      <c r="BO64" s="1257"/>
      <c r="BW64" s="1258"/>
      <c r="BY64" s="1257"/>
      <c r="BZ64" s="1257"/>
      <c r="CA64" s="1257"/>
      <c r="CI64" s="1258"/>
      <c r="CK64" s="1257"/>
      <c r="CL64" s="1257"/>
      <c r="CM64" s="1257"/>
      <c r="CU64" s="1258"/>
      <c r="CW64" s="1257"/>
      <c r="CX64" s="1257"/>
      <c r="CY64" s="1257"/>
    </row>
    <row r="65" spans="2:107" ht="13.2" x14ac:dyDescent="0.2">
      <c r="B65" s="1222"/>
      <c r="AN65" s="1256" t="s">
        <v>595</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4"/>
    </row>
    <row r="66" spans="2:107" ht="13.2" x14ac:dyDescent="0.2">
      <c r="B66" s="1222"/>
      <c r="AN66" s="1253"/>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1"/>
    </row>
    <row r="67" spans="2:107" ht="13.2" x14ac:dyDescent="0.2">
      <c r="B67" s="1222"/>
      <c r="AN67" s="1253"/>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1"/>
    </row>
    <row r="68" spans="2:107" ht="13.2" x14ac:dyDescent="0.2">
      <c r="B68" s="1222"/>
      <c r="AN68" s="1253"/>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1"/>
    </row>
    <row r="69" spans="2:107" ht="13.2" x14ac:dyDescent="0.2">
      <c r="B69" s="1222"/>
      <c r="AN69" s="1250"/>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48"/>
    </row>
    <row r="70" spans="2:107" ht="13.2" x14ac:dyDescent="0.2">
      <c r="B70" s="1222"/>
      <c r="H70" s="1247"/>
      <c r="I70" s="1247"/>
      <c r="J70" s="1245"/>
      <c r="K70" s="1245"/>
      <c r="L70" s="1244"/>
      <c r="M70" s="1245"/>
      <c r="N70" s="1244"/>
      <c r="AN70" s="1235"/>
      <c r="AO70" s="1235"/>
      <c r="AP70" s="1235"/>
      <c r="AZ70" s="1235"/>
      <c r="BA70" s="1235"/>
      <c r="BB70" s="1235"/>
      <c r="BL70" s="1235"/>
      <c r="BM70" s="1235"/>
      <c r="BN70" s="1235"/>
      <c r="BX70" s="1235"/>
      <c r="BY70" s="1235"/>
      <c r="BZ70" s="1235"/>
      <c r="CJ70" s="1235"/>
      <c r="CK70" s="1235"/>
      <c r="CL70" s="1235"/>
      <c r="CV70" s="1235"/>
      <c r="CW70" s="1235"/>
      <c r="CX70" s="1235"/>
    </row>
    <row r="71" spans="2:107" ht="13.2" x14ac:dyDescent="0.2">
      <c r="B71" s="1222"/>
      <c r="G71" s="1243"/>
      <c r="I71" s="1246"/>
      <c r="J71" s="1245"/>
      <c r="K71" s="1245"/>
      <c r="L71" s="1244"/>
      <c r="M71" s="1245"/>
      <c r="N71" s="1244"/>
      <c r="AM71" s="1243"/>
      <c r="AN71" s="1221" t="s">
        <v>594</v>
      </c>
    </row>
    <row r="72" spans="2:107" ht="13.2" x14ac:dyDescent="0.2">
      <c r="B72" s="1222"/>
      <c r="G72" s="1233"/>
      <c r="H72" s="1233"/>
      <c r="I72" s="1233"/>
      <c r="J72" s="1233"/>
      <c r="K72" s="1242"/>
      <c r="L72" s="1242"/>
      <c r="M72" s="1241"/>
      <c r="N72" s="1241"/>
      <c r="AN72" s="1240"/>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38"/>
      <c r="BP72" s="1230" t="s">
        <v>552</v>
      </c>
      <c r="BQ72" s="1230"/>
      <c r="BR72" s="1230"/>
      <c r="BS72" s="1230"/>
      <c r="BT72" s="1230"/>
      <c r="BU72" s="1230"/>
      <c r="BV72" s="1230"/>
      <c r="BW72" s="1230"/>
      <c r="BX72" s="1230" t="s">
        <v>553</v>
      </c>
      <c r="BY72" s="1230"/>
      <c r="BZ72" s="1230"/>
      <c r="CA72" s="1230"/>
      <c r="CB72" s="1230"/>
      <c r="CC72" s="1230"/>
      <c r="CD72" s="1230"/>
      <c r="CE72" s="1230"/>
      <c r="CF72" s="1230" t="s">
        <v>554</v>
      </c>
      <c r="CG72" s="1230"/>
      <c r="CH72" s="1230"/>
      <c r="CI72" s="1230"/>
      <c r="CJ72" s="1230"/>
      <c r="CK72" s="1230"/>
      <c r="CL72" s="1230"/>
      <c r="CM72" s="1230"/>
      <c r="CN72" s="1230" t="s">
        <v>555</v>
      </c>
      <c r="CO72" s="1230"/>
      <c r="CP72" s="1230"/>
      <c r="CQ72" s="1230"/>
      <c r="CR72" s="1230"/>
      <c r="CS72" s="1230"/>
      <c r="CT72" s="1230"/>
      <c r="CU72" s="1230"/>
      <c r="CV72" s="1230" t="s">
        <v>556</v>
      </c>
      <c r="CW72" s="1230"/>
      <c r="CX72" s="1230"/>
      <c r="CY72" s="1230"/>
      <c r="CZ72" s="1230"/>
      <c r="DA72" s="1230"/>
      <c r="DB72" s="1230"/>
      <c r="DC72" s="1230"/>
    </row>
    <row r="73" spans="2:107" ht="13.2" x14ac:dyDescent="0.2">
      <c r="B73" s="1222"/>
      <c r="G73" s="1237"/>
      <c r="H73" s="1237"/>
      <c r="I73" s="1237"/>
      <c r="J73" s="1237"/>
      <c r="K73" s="1234"/>
      <c r="L73" s="1234"/>
      <c r="M73" s="1234"/>
      <c r="N73" s="1234"/>
      <c r="AM73" s="1235"/>
      <c r="AN73" s="1229" t="s">
        <v>593</v>
      </c>
      <c r="AO73" s="1229"/>
      <c r="AP73" s="1229"/>
      <c r="AQ73" s="1229"/>
      <c r="AR73" s="1229"/>
      <c r="AS73" s="1229"/>
      <c r="AT73" s="1229"/>
      <c r="AU73" s="1229"/>
      <c r="AV73" s="1229"/>
      <c r="AW73" s="1229"/>
      <c r="AX73" s="1229"/>
      <c r="AY73" s="1229"/>
      <c r="AZ73" s="1229"/>
      <c r="BA73" s="1229"/>
      <c r="BB73" s="1229" t="s">
        <v>591</v>
      </c>
      <c r="BC73" s="1229"/>
      <c r="BD73" s="1229"/>
      <c r="BE73" s="1229"/>
      <c r="BF73" s="1229"/>
      <c r="BG73" s="1229"/>
      <c r="BH73" s="1229"/>
      <c r="BI73" s="1229"/>
      <c r="BJ73" s="1229"/>
      <c r="BK73" s="1229"/>
      <c r="BL73" s="1229"/>
      <c r="BM73" s="1229"/>
      <c r="BN73" s="1229"/>
      <c r="BO73" s="1229"/>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1222"/>
      <c r="G74" s="1237"/>
      <c r="H74" s="1237"/>
      <c r="I74" s="1237"/>
      <c r="J74" s="1237"/>
      <c r="K74" s="1234"/>
      <c r="L74" s="1234"/>
      <c r="M74" s="1234"/>
      <c r="N74" s="1234"/>
      <c r="AM74" s="1235"/>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1222"/>
      <c r="G75" s="1237"/>
      <c r="H75" s="1237"/>
      <c r="I75" s="1233"/>
      <c r="J75" s="1233"/>
      <c r="K75" s="1236"/>
      <c r="L75" s="1236"/>
      <c r="M75" s="1236"/>
      <c r="N75" s="1236"/>
      <c r="AM75" s="1235"/>
      <c r="AN75" s="1229"/>
      <c r="AO75" s="1229"/>
      <c r="AP75" s="1229"/>
      <c r="AQ75" s="1229"/>
      <c r="AR75" s="1229"/>
      <c r="AS75" s="1229"/>
      <c r="AT75" s="1229"/>
      <c r="AU75" s="1229"/>
      <c r="AV75" s="1229"/>
      <c r="AW75" s="1229"/>
      <c r="AX75" s="1229"/>
      <c r="AY75" s="1229"/>
      <c r="AZ75" s="1229"/>
      <c r="BA75" s="1229"/>
      <c r="BB75" s="1229" t="s">
        <v>590</v>
      </c>
      <c r="BC75" s="1229"/>
      <c r="BD75" s="1229"/>
      <c r="BE75" s="1229"/>
      <c r="BF75" s="1229"/>
      <c r="BG75" s="1229"/>
      <c r="BH75" s="1229"/>
      <c r="BI75" s="1229"/>
      <c r="BJ75" s="1229"/>
      <c r="BK75" s="1229"/>
      <c r="BL75" s="1229"/>
      <c r="BM75" s="1229"/>
      <c r="BN75" s="1229"/>
      <c r="BO75" s="1229"/>
      <c r="BP75" s="1228">
        <v>7.4</v>
      </c>
      <c r="BQ75" s="1228"/>
      <c r="BR75" s="1228"/>
      <c r="BS75" s="1228"/>
      <c r="BT75" s="1228"/>
      <c r="BU75" s="1228"/>
      <c r="BV75" s="1228"/>
      <c r="BW75" s="1228"/>
      <c r="BX75" s="1228">
        <v>7.1</v>
      </c>
      <c r="BY75" s="1228"/>
      <c r="BZ75" s="1228"/>
      <c r="CA75" s="1228"/>
      <c r="CB75" s="1228"/>
      <c r="CC75" s="1228"/>
      <c r="CD75" s="1228"/>
      <c r="CE75" s="1228"/>
      <c r="CF75" s="1228">
        <v>7.1</v>
      </c>
      <c r="CG75" s="1228"/>
      <c r="CH75" s="1228"/>
      <c r="CI75" s="1228"/>
      <c r="CJ75" s="1228"/>
      <c r="CK75" s="1228"/>
      <c r="CL75" s="1228"/>
      <c r="CM75" s="1228"/>
      <c r="CN75" s="1228">
        <v>6.6</v>
      </c>
      <c r="CO75" s="1228"/>
      <c r="CP75" s="1228"/>
      <c r="CQ75" s="1228"/>
      <c r="CR75" s="1228"/>
      <c r="CS75" s="1228"/>
      <c r="CT75" s="1228"/>
      <c r="CU75" s="1228"/>
      <c r="CV75" s="1228">
        <v>6.4</v>
      </c>
      <c r="CW75" s="1228"/>
      <c r="CX75" s="1228"/>
      <c r="CY75" s="1228"/>
      <c r="CZ75" s="1228"/>
      <c r="DA75" s="1228"/>
      <c r="DB75" s="1228"/>
      <c r="DC75" s="1228"/>
    </row>
    <row r="76" spans="2:107" ht="13.2" x14ac:dyDescent="0.2">
      <c r="B76" s="1222"/>
      <c r="G76" s="1237"/>
      <c r="H76" s="1237"/>
      <c r="I76" s="1233"/>
      <c r="J76" s="1233"/>
      <c r="K76" s="1236"/>
      <c r="L76" s="1236"/>
      <c r="M76" s="1236"/>
      <c r="N76" s="1236"/>
      <c r="AM76" s="1235"/>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1222"/>
      <c r="G77" s="1233"/>
      <c r="H77" s="1233"/>
      <c r="I77" s="1233"/>
      <c r="J77" s="1233"/>
      <c r="K77" s="1234"/>
      <c r="L77" s="1234"/>
      <c r="M77" s="1234"/>
      <c r="N77" s="1234"/>
      <c r="AN77" s="1230" t="s">
        <v>592</v>
      </c>
      <c r="AO77" s="1230"/>
      <c r="AP77" s="1230"/>
      <c r="AQ77" s="1230"/>
      <c r="AR77" s="1230"/>
      <c r="AS77" s="1230"/>
      <c r="AT77" s="1230"/>
      <c r="AU77" s="1230"/>
      <c r="AV77" s="1230"/>
      <c r="AW77" s="1230"/>
      <c r="AX77" s="1230"/>
      <c r="AY77" s="1230"/>
      <c r="AZ77" s="1230"/>
      <c r="BA77" s="1230"/>
      <c r="BB77" s="1229" t="s">
        <v>591</v>
      </c>
      <c r="BC77" s="1229"/>
      <c r="BD77" s="1229"/>
      <c r="BE77" s="1229"/>
      <c r="BF77" s="1229"/>
      <c r="BG77" s="1229"/>
      <c r="BH77" s="1229"/>
      <c r="BI77" s="1229"/>
      <c r="BJ77" s="1229"/>
      <c r="BK77" s="1229"/>
      <c r="BL77" s="1229"/>
      <c r="BM77" s="1229"/>
      <c r="BN77" s="1229"/>
      <c r="BO77" s="1229"/>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1222"/>
      <c r="G78" s="1233"/>
      <c r="H78" s="1233"/>
      <c r="I78" s="1233"/>
      <c r="J78" s="1233"/>
      <c r="K78" s="1234"/>
      <c r="L78" s="1234"/>
      <c r="M78" s="1234"/>
      <c r="N78" s="1234"/>
      <c r="AN78" s="1230"/>
      <c r="AO78" s="1230"/>
      <c r="AP78" s="1230"/>
      <c r="AQ78" s="1230"/>
      <c r="AR78" s="1230"/>
      <c r="AS78" s="1230"/>
      <c r="AT78" s="1230"/>
      <c r="AU78" s="1230"/>
      <c r="AV78" s="1230"/>
      <c r="AW78" s="1230"/>
      <c r="AX78" s="1230"/>
      <c r="AY78" s="1230"/>
      <c r="AZ78" s="1230"/>
      <c r="BA78" s="1230"/>
      <c r="BB78" s="1229"/>
      <c r="BC78" s="1229"/>
      <c r="BD78" s="1229"/>
      <c r="BE78" s="1229"/>
      <c r="BF78" s="1229"/>
      <c r="BG78" s="1229"/>
      <c r="BH78" s="1229"/>
      <c r="BI78" s="1229"/>
      <c r="BJ78" s="1229"/>
      <c r="BK78" s="1229"/>
      <c r="BL78" s="1229"/>
      <c r="BM78" s="1229"/>
      <c r="BN78" s="1229"/>
      <c r="BO78" s="1229"/>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1222"/>
      <c r="G79" s="1233"/>
      <c r="H79" s="1233"/>
      <c r="I79" s="1232"/>
      <c r="J79" s="1232"/>
      <c r="K79" s="1231"/>
      <c r="L79" s="1231"/>
      <c r="M79" s="1231"/>
      <c r="N79" s="1231"/>
      <c r="AN79" s="1230"/>
      <c r="AO79" s="1230"/>
      <c r="AP79" s="1230"/>
      <c r="AQ79" s="1230"/>
      <c r="AR79" s="1230"/>
      <c r="AS79" s="1230"/>
      <c r="AT79" s="1230"/>
      <c r="AU79" s="1230"/>
      <c r="AV79" s="1230"/>
      <c r="AW79" s="1230"/>
      <c r="AX79" s="1230"/>
      <c r="AY79" s="1230"/>
      <c r="AZ79" s="1230"/>
      <c r="BA79" s="1230"/>
      <c r="BB79" s="1229" t="s">
        <v>590</v>
      </c>
      <c r="BC79" s="1229"/>
      <c r="BD79" s="1229"/>
      <c r="BE79" s="1229"/>
      <c r="BF79" s="1229"/>
      <c r="BG79" s="1229"/>
      <c r="BH79" s="1229"/>
      <c r="BI79" s="1229"/>
      <c r="BJ79" s="1229"/>
      <c r="BK79" s="1229"/>
      <c r="BL79" s="1229"/>
      <c r="BM79" s="1229"/>
      <c r="BN79" s="1229"/>
      <c r="BO79" s="1229"/>
      <c r="BP79" s="1228">
        <v>5.3</v>
      </c>
      <c r="BQ79" s="1228"/>
      <c r="BR79" s="1228"/>
      <c r="BS79" s="1228"/>
      <c r="BT79" s="1228"/>
      <c r="BU79" s="1228"/>
      <c r="BV79" s="1228"/>
      <c r="BW79" s="1228"/>
      <c r="BX79" s="1228">
        <v>5.8</v>
      </c>
      <c r="BY79" s="1228"/>
      <c r="BZ79" s="1228"/>
      <c r="CA79" s="1228"/>
      <c r="CB79" s="1228"/>
      <c r="CC79" s="1228"/>
      <c r="CD79" s="1228"/>
      <c r="CE79" s="1228"/>
      <c r="CF79" s="1228">
        <v>5.8</v>
      </c>
      <c r="CG79" s="1228"/>
      <c r="CH79" s="1228"/>
      <c r="CI79" s="1228"/>
      <c r="CJ79" s="1228"/>
      <c r="CK79" s="1228"/>
      <c r="CL79" s="1228"/>
      <c r="CM79" s="1228"/>
      <c r="CN79" s="1228">
        <v>6.1</v>
      </c>
      <c r="CO79" s="1228"/>
      <c r="CP79" s="1228"/>
      <c r="CQ79" s="1228"/>
      <c r="CR79" s="1228"/>
      <c r="CS79" s="1228"/>
      <c r="CT79" s="1228"/>
      <c r="CU79" s="1228"/>
      <c r="CV79" s="1228">
        <v>6.4</v>
      </c>
      <c r="CW79" s="1228"/>
      <c r="CX79" s="1228"/>
      <c r="CY79" s="1228"/>
      <c r="CZ79" s="1228"/>
      <c r="DA79" s="1228"/>
      <c r="DB79" s="1228"/>
      <c r="DC79" s="1228"/>
    </row>
    <row r="80" spans="2:107" ht="13.2" x14ac:dyDescent="0.2">
      <c r="B80" s="1222"/>
      <c r="G80" s="1233"/>
      <c r="H80" s="1233"/>
      <c r="I80" s="1232"/>
      <c r="J80" s="1232"/>
      <c r="K80" s="1231"/>
      <c r="L80" s="1231"/>
      <c r="M80" s="1231"/>
      <c r="N80" s="1231"/>
      <c r="AN80" s="1230"/>
      <c r="AO80" s="1230"/>
      <c r="AP80" s="1230"/>
      <c r="AQ80" s="1230"/>
      <c r="AR80" s="1230"/>
      <c r="AS80" s="1230"/>
      <c r="AT80" s="1230"/>
      <c r="AU80" s="1230"/>
      <c r="AV80" s="1230"/>
      <c r="AW80" s="1230"/>
      <c r="AX80" s="1230"/>
      <c r="AY80" s="1230"/>
      <c r="AZ80" s="1230"/>
      <c r="BA80" s="1230"/>
      <c r="BB80" s="1229"/>
      <c r="BC80" s="1229"/>
      <c r="BD80" s="1229"/>
      <c r="BE80" s="1229"/>
      <c r="BF80" s="1229"/>
      <c r="BG80" s="1229"/>
      <c r="BH80" s="1229"/>
      <c r="BI80" s="1229"/>
      <c r="BJ80" s="1229"/>
      <c r="BK80" s="1229"/>
      <c r="BL80" s="1229"/>
      <c r="BM80" s="1229"/>
      <c r="BN80" s="1229"/>
      <c r="BO80" s="1229"/>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1222"/>
    </row>
    <row r="82" spans="2:109" ht="16.2" x14ac:dyDescent="0.2">
      <c r="B82" s="1222"/>
      <c r="K82" s="1227"/>
      <c r="L82" s="1227"/>
      <c r="M82" s="1227"/>
      <c r="N82" s="1227"/>
      <c r="AQ82" s="1227"/>
      <c r="AR82" s="1227"/>
      <c r="AS82" s="1227"/>
      <c r="AT82" s="1227"/>
      <c r="BC82" s="1227"/>
      <c r="BD82" s="1227"/>
      <c r="BE82" s="1227"/>
      <c r="BF82" s="1227"/>
      <c r="BO82" s="1227"/>
      <c r="BP82" s="1227"/>
      <c r="BQ82" s="1227"/>
      <c r="BR82" s="1227"/>
      <c r="CA82" s="1227"/>
      <c r="CB82" s="1227"/>
      <c r="CC82" s="1227"/>
      <c r="CD82" s="1227"/>
      <c r="CM82" s="1227"/>
      <c r="CN82" s="1227"/>
      <c r="CO82" s="1227"/>
      <c r="CP82" s="1227"/>
      <c r="CY82" s="1227"/>
      <c r="CZ82" s="1227"/>
      <c r="DA82" s="1227"/>
      <c r="DB82" s="1227"/>
      <c r="DC82" s="1227"/>
    </row>
    <row r="83" spans="2:109" ht="13.2" x14ac:dyDescent="0.2">
      <c r="B83" s="1226"/>
      <c r="C83" s="1225"/>
      <c r="D83" s="1225"/>
      <c r="E83" s="1225"/>
      <c r="F83" s="1225"/>
      <c r="G83" s="1225"/>
      <c r="H83" s="1225"/>
      <c r="I83" s="1225"/>
      <c r="J83" s="1225"/>
      <c r="K83" s="1225"/>
      <c r="L83" s="1225"/>
      <c r="M83" s="1225"/>
      <c r="N83" s="1225"/>
      <c r="O83" s="1225"/>
      <c r="P83" s="1225"/>
      <c r="Q83" s="1225"/>
      <c r="R83" s="1225"/>
      <c r="S83" s="1225"/>
      <c r="T83" s="1225"/>
      <c r="U83" s="1225"/>
      <c r="V83" s="1225"/>
      <c r="W83" s="1225"/>
      <c r="X83" s="1225"/>
      <c r="Y83" s="1225"/>
      <c r="Z83" s="1225"/>
      <c r="AA83" s="1225"/>
      <c r="AB83" s="1225"/>
      <c r="AC83" s="1225"/>
      <c r="AD83" s="1225"/>
      <c r="AE83" s="1225"/>
      <c r="AF83" s="1225"/>
      <c r="AG83" s="1225"/>
      <c r="AH83" s="1225"/>
      <c r="AI83" s="1225"/>
      <c r="AJ83" s="1225"/>
      <c r="AK83" s="1225"/>
      <c r="AL83" s="1225"/>
      <c r="AM83" s="1225"/>
      <c r="AN83" s="1225"/>
      <c r="AO83" s="1225"/>
      <c r="AP83" s="1225"/>
      <c r="AQ83" s="1225"/>
      <c r="AR83" s="1225"/>
      <c r="AS83" s="1225"/>
      <c r="AT83" s="1225"/>
      <c r="AU83" s="1225"/>
      <c r="AV83" s="1225"/>
      <c r="AW83" s="1225"/>
      <c r="AX83" s="1225"/>
      <c r="AY83" s="1225"/>
      <c r="AZ83" s="1225"/>
      <c r="BA83" s="1225"/>
      <c r="BB83" s="1225"/>
      <c r="BC83" s="1225"/>
      <c r="BD83" s="1225"/>
      <c r="BE83" s="1225"/>
      <c r="BF83" s="1225"/>
      <c r="BG83" s="1225"/>
      <c r="BH83" s="1225"/>
      <c r="BI83" s="1225"/>
      <c r="BJ83" s="1225"/>
      <c r="BK83" s="1225"/>
      <c r="BL83" s="1225"/>
      <c r="BM83" s="1225"/>
      <c r="BN83" s="1225"/>
      <c r="BO83" s="1225"/>
      <c r="BP83" s="1225"/>
      <c r="BQ83" s="1225"/>
      <c r="BR83" s="1225"/>
      <c r="BS83" s="1225"/>
      <c r="BT83" s="1225"/>
      <c r="BU83" s="1225"/>
      <c r="BV83" s="1225"/>
      <c r="BW83" s="1225"/>
      <c r="BX83" s="1225"/>
      <c r="BY83" s="1225"/>
      <c r="BZ83" s="1225"/>
      <c r="CA83" s="1225"/>
      <c r="CB83" s="1225"/>
      <c r="CC83" s="1225"/>
      <c r="CD83" s="1225"/>
      <c r="CE83" s="1225"/>
      <c r="CF83" s="1225"/>
      <c r="CG83" s="1225"/>
      <c r="CH83" s="1225"/>
      <c r="CI83" s="1225"/>
      <c r="CJ83" s="1225"/>
      <c r="CK83" s="1225"/>
      <c r="CL83" s="1225"/>
      <c r="CM83" s="1225"/>
      <c r="CN83" s="1225"/>
      <c r="CO83" s="1225"/>
      <c r="CP83" s="1225"/>
      <c r="CQ83" s="1225"/>
      <c r="CR83" s="1225"/>
      <c r="CS83" s="1225"/>
      <c r="CT83" s="1225"/>
      <c r="CU83" s="1225"/>
      <c r="CV83" s="1225"/>
      <c r="CW83" s="1225"/>
      <c r="CX83" s="1225"/>
      <c r="CY83" s="1225"/>
      <c r="CZ83" s="1225"/>
      <c r="DA83" s="1225"/>
      <c r="DB83" s="1225"/>
      <c r="DC83" s="1225"/>
      <c r="DD83" s="1224"/>
    </row>
    <row r="84" spans="2:109" ht="13.2" x14ac:dyDescent="0.2">
      <c r="DD84" s="1221"/>
      <c r="DE84" s="1221"/>
    </row>
    <row r="85" spans="2:109" ht="13.2" x14ac:dyDescent="0.2">
      <c r="DD85" s="1221"/>
      <c r="DE85" s="1221"/>
    </row>
  </sheetData>
  <sheetProtection algorithmName="SHA-512" hashValue="f52KH0fxapgsif4DBObUwYEyLZhawV+x/0Mi4ivAud8lWTI4NTful/g2L9IwKYW4qsOjmuT+dIPq0M30VNRP9A==" saltValue="iegcBEYDsnqFH9wcZ67xX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499</v>
      </c>
    </row>
  </sheetData>
  <sheetProtection algorithmName="SHA-512" hashValue="rxXem+GaYs8BzZukG59tBrXeVcVuq055Usspz455miSJU+QfnWgEvFk20e6pUOIDpBEHC5Cn3Zf2UHkzHWzyOg==" saltValue="yDXhjA6gMgS9EeVNToPaX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499</v>
      </c>
    </row>
  </sheetData>
  <sheetProtection algorithmName="SHA-512" hashValue="E1aloY14pxX078sl8T1fK0V2piG3/AjxMBwOIbKQnvLX1BtB8FpONt/QyxR8KMLy6+cYc/hb1pNKVtbx+zR7kQ==" saltValue="q03uAL9YxZaZuvFSlLx3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549</v>
      </c>
      <c r="G2" s="151"/>
      <c r="H2" s="152"/>
    </row>
    <row r="3" spans="1:8" x14ac:dyDescent="0.2">
      <c r="A3" s="148" t="s">
        <v>542</v>
      </c>
      <c r="B3" s="153"/>
      <c r="C3" s="154"/>
      <c r="D3" s="155">
        <v>119873</v>
      </c>
      <c r="E3" s="156"/>
      <c r="F3" s="157">
        <v>228215</v>
      </c>
      <c r="G3" s="158"/>
      <c r="H3" s="159"/>
    </row>
    <row r="4" spans="1:8" x14ac:dyDescent="0.2">
      <c r="A4" s="160"/>
      <c r="B4" s="161"/>
      <c r="C4" s="162"/>
      <c r="D4" s="163">
        <v>36889</v>
      </c>
      <c r="E4" s="164"/>
      <c r="F4" s="165">
        <v>117571</v>
      </c>
      <c r="G4" s="166"/>
      <c r="H4" s="167"/>
    </row>
    <row r="5" spans="1:8" x14ac:dyDescent="0.2">
      <c r="A5" s="148" t="s">
        <v>544</v>
      </c>
      <c r="B5" s="153"/>
      <c r="C5" s="154"/>
      <c r="D5" s="155">
        <v>153249</v>
      </c>
      <c r="E5" s="156"/>
      <c r="F5" s="157">
        <v>264232</v>
      </c>
      <c r="G5" s="158"/>
      <c r="H5" s="159"/>
    </row>
    <row r="6" spans="1:8" x14ac:dyDescent="0.2">
      <c r="A6" s="160"/>
      <c r="B6" s="161"/>
      <c r="C6" s="162"/>
      <c r="D6" s="163">
        <v>64626</v>
      </c>
      <c r="E6" s="164"/>
      <c r="F6" s="165">
        <v>133959</v>
      </c>
      <c r="G6" s="166"/>
      <c r="H6" s="167"/>
    </row>
    <row r="7" spans="1:8" x14ac:dyDescent="0.2">
      <c r="A7" s="148" t="s">
        <v>545</v>
      </c>
      <c r="B7" s="153"/>
      <c r="C7" s="154"/>
      <c r="D7" s="155">
        <v>121438</v>
      </c>
      <c r="E7" s="156"/>
      <c r="F7" s="157">
        <v>263613</v>
      </c>
      <c r="G7" s="158"/>
      <c r="H7" s="159"/>
    </row>
    <row r="8" spans="1:8" x14ac:dyDescent="0.2">
      <c r="A8" s="160"/>
      <c r="B8" s="161"/>
      <c r="C8" s="162"/>
      <c r="D8" s="163">
        <v>58161</v>
      </c>
      <c r="E8" s="164"/>
      <c r="F8" s="165">
        <v>128823</v>
      </c>
      <c r="G8" s="166"/>
      <c r="H8" s="167"/>
    </row>
    <row r="9" spans="1:8" x14ac:dyDescent="0.2">
      <c r="A9" s="148" t="s">
        <v>546</v>
      </c>
      <c r="B9" s="153"/>
      <c r="C9" s="154"/>
      <c r="D9" s="155">
        <v>120517</v>
      </c>
      <c r="E9" s="156"/>
      <c r="F9" s="157">
        <v>330026</v>
      </c>
      <c r="G9" s="158"/>
      <c r="H9" s="159"/>
    </row>
    <row r="10" spans="1:8" x14ac:dyDescent="0.2">
      <c r="A10" s="160"/>
      <c r="B10" s="161"/>
      <c r="C10" s="162"/>
      <c r="D10" s="163">
        <v>54608</v>
      </c>
      <c r="E10" s="164"/>
      <c r="F10" s="165">
        <v>141075</v>
      </c>
      <c r="G10" s="166"/>
      <c r="H10" s="167"/>
    </row>
    <row r="11" spans="1:8" x14ac:dyDescent="0.2">
      <c r="A11" s="148" t="s">
        <v>547</v>
      </c>
      <c r="B11" s="153"/>
      <c r="C11" s="154"/>
      <c r="D11" s="155">
        <v>185195</v>
      </c>
      <c r="E11" s="156"/>
      <c r="F11" s="157">
        <v>278179</v>
      </c>
      <c r="G11" s="158"/>
      <c r="H11" s="159"/>
    </row>
    <row r="12" spans="1:8" x14ac:dyDescent="0.2">
      <c r="A12" s="160"/>
      <c r="B12" s="161"/>
      <c r="C12" s="168"/>
      <c r="D12" s="163">
        <v>108837</v>
      </c>
      <c r="E12" s="164"/>
      <c r="F12" s="165">
        <v>122182</v>
      </c>
      <c r="G12" s="166"/>
      <c r="H12" s="167"/>
    </row>
    <row r="13" spans="1:8" x14ac:dyDescent="0.2">
      <c r="A13" s="148"/>
      <c r="B13" s="153"/>
      <c r="C13" s="169"/>
      <c r="D13" s="170">
        <v>140054</v>
      </c>
      <c r="E13" s="171"/>
      <c r="F13" s="172">
        <v>272853</v>
      </c>
      <c r="G13" s="173"/>
      <c r="H13" s="159"/>
    </row>
    <row r="14" spans="1:8" x14ac:dyDescent="0.2">
      <c r="A14" s="160"/>
      <c r="B14" s="161"/>
      <c r="C14" s="162"/>
      <c r="D14" s="163">
        <v>64624</v>
      </c>
      <c r="E14" s="164"/>
      <c r="F14" s="165">
        <v>128722</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8.92</v>
      </c>
      <c r="C19" s="174">
        <f>ROUND(VALUE(SUBSTITUTE(実質収支比率等に係る経年分析!G$48,"▲","-")),2)</f>
        <v>9.98</v>
      </c>
      <c r="D19" s="174">
        <f>ROUND(VALUE(SUBSTITUTE(実質収支比率等に係る経年分析!H$48,"▲","-")),2)</f>
        <v>9.6300000000000008</v>
      </c>
      <c r="E19" s="174">
        <f>ROUND(VALUE(SUBSTITUTE(実質収支比率等に係る経年分析!I$48,"▲","-")),2)</f>
        <v>9.33</v>
      </c>
      <c r="F19" s="174">
        <f>ROUND(VALUE(SUBSTITUTE(実質収支比率等に係る経年分析!J$48,"▲","-")),2)</f>
        <v>9.93</v>
      </c>
    </row>
    <row r="20" spans="1:11" x14ac:dyDescent="0.2">
      <c r="A20" s="174" t="s">
        <v>56</v>
      </c>
      <c r="B20" s="174">
        <f>ROUND(VALUE(SUBSTITUTE(実質収支比率等に係る経年分析!F$47,"▲","-")),2)</f>
        <v>70.959999999999994</v>
      </c>
      <c r="C20" s="174">
        <f>ROUND(VALUE(SUBSTITUTE(実質収支比率等に係る経年分析!G$47,"▲","-")),2)</f>
        <v>64.75</v>
      </c>
      <c r="D20" s="174">
        <f>ROUND(VALUE(SUBSTITUTE(実質収支比率等に係る経年分析!H$47,"▲","-")),2)</f>
        <v>60.42</v>
      </c>
      <c r="E20" s="174">
        <f>ROUND(VALUE(SUBSTITUTE(実質収支比率等に係る経年分析!I$47,"▲","-")),2)</f>
        <v>60.27</v>
      </c>
      <c r="F20" s="174">
        <f>ROUND(VALUE(SUBSTITUTE(実質収支比率等に係る経年分析!J$47,"▲","-")),2)</f>
        <v>63.21</v>
      </c>
    </row>
    <row r="21" spans="1:11" x14ac:dyDescent="0.2">
      <c r="A21" s="174" t="s">
        <v>57</v>
      </c>
      <c r="B21" s="174">
        <f>IF(ISNUMBER(VALUE(SUBSTITUTE(実質収支比率等に係る経年分析!F$49,"▲","-"))),ROUND(VALUE(SUBSTITUTE(実質収支比率等に係る経年分析!F$49,"▲","-")),2),NA())</f>
        <v>0.45</v>
      </c>
      <c r="C21" s="174">
        <f>IF(ISNUMBER(VALUE(SUBSTITUTE(実質収支比率等に係る経年分析!G$49,"▲","-"))),ROUND(VALUE(SUBSTITUTE(実質収支比率等に係る経年分析!G$49,"▲","-")),2),NA())</f>
        <v>-4.68</v>
      </c>
      <c r="D21" s="174">
        <f>IF(ISNUMBER(VALUE(SUBSTITUTE(実質収支比率等に係る経年分析!H$49,"▲","-"))),ROUND(VALUE(SUBSTITUTE(実質収支比率等に係る経年分析!H$49,"▲","-")),2),NA())</f>
        <v>-1.17</v>
      </c>
      <c r="E21" s="174">
        <f>IF(ISNUMBER(VALUE(SUBSTITUTE(実質収支比率等に係る経年分析!I$49,"▲","-"))),ROUND(VALUE(SUBSTITUTE(実質収支比率等に係る経年分析!I$49,"▲","-")),2),NA())</f>
        <v>4.95</v>
      </c>
      <c r="F21" s="174">
        <f>IF(ISNUMBER(VALUE(SUBSTITUTE(実質収支比率等に係る経年分析!J$49,"▲","-"))),ROUND(VALUE(SUBSTITUTE(実質収支比率等に係る経年分析!J$49,"▲","-")),2),NA())</f>
        <v>1.56</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国民宿舎事業特別会計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漁業集落排水事業特別会計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2">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0.28000000000000003</v>
      </c>
    </row>
    <row r="34" spans="1:16" x14ac:dyDescent="0.2">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0.57999999999999996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0.51</v>
      </c>
    </row>
    <row r="35" spans="1:16" x14ac:dyDescent="0.2">
      <c r="A35" s="175" t="str">
        <f>IF(連結実質赤字比率に係る赤字・黒字の構成分析!C$35="",NA(),連結実質赤字比率に係る赤字・黒字の構成分析!C$35)</f>
        <v>公共下水道事業特別会計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9.6199999999999992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9.32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9.92</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313</v>
      </c>
      <c r="E42" s="176"/>
      <c r="F42" s="176"/>
      <c r="G42" s="176">
        <f>'実質公債費比率（分子）の構造'!L$52</f>
        <v>317</v>
      </c>
      <c r="H42" s="176"/>
      <c r="I42" s="176"/>
      <c r="J42" s="176">
        <f>'実質公債費比率（分子）の構造'!M$52</f>
        <v>316</v>
      </c>
      <c r="K42" s="176"/>
      <c r="L42" s="176"/>
      <c r="M42" s="176">
        <f>'実質公債費比率（分子）の構造'!N$52</f>
        <v>312</v>
      </c>
      <c r="N42" s="176"/>
      <c r="O42" s="176"/>
      <c r="P42" s="176">
        <f>'実質公債費比率（分子）の構造'!O$52</f>
        <v>297</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0</v>
      </c>
      <c r="L44" s="176"/>
      <c r="M44" s="176"/>
      <c r="N44" s="176">
        <f>'実質公債費比率（分子）の構造'!O$50</f>
        <v>0</v>
      </c>
      <c r="O44" s="176"/>
      <c r="P44" s="176"/>
    </row>
    <row r="45" spans="1:16" x14ac:dyDescent="0.2">
      <c r="A45" s="176" t="s">
        <v>67</v>
      </c>
      <c r="B45" s="176">
        <f>'実質公債費比率（分子）の構造'!K$49</f>
        <v>0</v>
      </c>
      <c r="C45" s="176"/>
      <c r="D45" s="176"/>
      <c r="E45" s="176">
        <f>'実質公債費比率（分子）の構造'!L$49</f>
        <v>0</v>
      </c>
      <c r="F45" s="176"/>
      <c r="G45" s="176"/>
      <c r="H45" s="176">
        <f>'実質公債費比率（分子）の構造'!M$49</f>
        <v>0</v>
      </c>
      <c r="I45" s="176"/>
      <c r="J45" s="176"/>
      <c r="K45" s="176" t="str">
        <f>'実質公債費比率（分子）の構造'!N$49</f>
        <v>-</v>
      </c>
      <c r="L45" s="176"/>
      <c r="M45" s="176"/>
      <c r="N45" s="176" t="str">
        <f>'実質公債費比率（分子）の構造'!O$49</f>
        <v>-</v>
      </c>
      <c r="O45" s="176"/>
      <c r="P45" s="176"/>
    </row>
    <row r="46" spans="1:16" x14ac:dyDescent="0.2">
      <c r="A46" s="176" t="s">
        <v>68</v>
      </c>
      <c r="B46" s="176">
        <f>'実質公債費比率（分子）の構造'!K$48</f>
        <v>151</v>
      </c>
      <c r="C46" s="176"/>
      <c r="D46" s="176"/>
      <c r="E46" s="176">
        <f>'実質公債費比率（分子）の構造'!L$48</f>
        <v>152</v>
      </c>
      <c r="F46" s="176"/>
      <c r="G46" s="176"/>
      <c r="H46" s="176">
        <f>'実質公債費比率（分子）の構造'!M$48</f>
        <v>146</v>
      </c>
      <c r="I46" s="176"/>
      <c r="J46" s="176"/>
      <c r="K46" s="176">
        <f>'実質公債費比率（分子）の構造'!N$48</f>
        <v>129</v>
      </c>
      <c r="L46" s="176"/>
      <c r="M46" s="176"/>
      <c r="N46" s="176">
        <f>'実質公債費比率（分子）の構造'!O$48</f>
        <v>122</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287</v>
      </c>
      <c r="C49" s="176"/>
      <c r="D49" s="176"/>
      <c r="E49" s="176">
        <f>'実質公債費比率（分子）の構造'!L$45</f>
        <v>291</v>
      </c>
      <c r="F49" s="176"/>
      <c r="G49" s="176"/>
      <c r="H49" s="176">
        <f>'実質公債費比率（分子）の構造'!M$45</f>
        <v>293</v>
      </c>
      <c r="I49" s="176"/>
      <c r="J49" s="176"/>
      <c r="K49" s="176">
        <f>'実質公債費比率（分子）の構造'!N$45</f>
        <v>301</v>
      </c>
      <c r="L49" s="176"/>
      <c r="M49" s="176"/>
      <c r="N49" s="176">
        <f>'実質公債費比率（分子）の構造'!O$45</f>
        <v>306</v>
      </c>
      <c r="O49" s="176"/>
      <c r="P49" s="176"/>
    </row>
    <row r="50" spans="1:16" x14ac:dyDescent="0.2">
      <c r="A50" s="176" t="s">
        <v>72</v>
      </c>
      <c r="B50" s="176" t="e">
        <f>NA()</f>
        <v>#N/A</v>
      </c>
      <c r="C50" s="176">
        <f>IF(ISNUMBER('実質公債費比率（分子）の構造'!K$53),'実質公債費比率（分子）の構造'!K$53,NA())</f>
        <v>126</v>
      </c>
      <c r="D50" s="176" t="e">
        <f>NA()</f>
        <v>#N/A</v>
      </c>
      <c r="E50" s="176" t="e">
        <f>NA()</f>
        <v>#N/A</v>
      </c>
      <c r="F50" s="176">
        <f>IF(ISNUMBER('実質公債費比率（分子）の構造'!L$53),'実質公債費比率（分子）の構造'!L$53,NA())</f>
        <v>127</v>
      </c>
      <c r="G50" s="176" t="e">
        <f>NA()</f>
        <v>#N/A</v>
      </c>
      <c r="H50" s="176" t="e">
        <f>NA()</f>
        <v>#N/A</v>
      </c>
      <c r="I50" s="176">
        <f>IF(ISNUMBER('実質公債費比率（分子）の構造'!M$53),'実質公債費比率（分子）の構造'!M$53,NA())</f>
        <v>124</v>
      </c>
      <c r="J50" s="176" t="e">
        <f>NA()</f>
        <v>#N/A</v>
      </c>
      <c r="K50" s="176" t="e">
        <f>NA()</f>
        <v>#N/A</v>
      </c>
      <c r="L50" s="176">
        <f>IF(ISNUMBER('実質公債費比率（分子）の構造'!N$53),'実質公債費比率（分子）の構造'!N$53,NA())</f>
        <v>118</v>
      </c>
      <c r="M50" s="176" t="e">
        <f>NA()</f>
        <v>#N/A</v>
      </c>
      <c r="N50" s="176" t="e">
        <f>NA()</f>
        <v>#N/A</v>
      </c>
      <c r="O50" s="176">
        <f>IF(ISNUMBER('実質公債費比率（分子）の構造'!O$53),'実質公債費比率（分子）の構造'!O$53,NA())</f>
        <v>131</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3000</v>
      </c>
      <c r="E56" s="175"/>
      <c r="F56" s="175"/>
      <c r="G56" s="175">
        <f>'将来負担比率（分子）の構造'!J$52</f>
        <v>2999</v>
      </c>
      <c r="H56" s="175"/>
      <c r="I56" s="175"/>
      <c r="J56" s="175">
        <f>'将来負担比率（分子）の構造'!K$52</f>
        <v>3087</v>
      </c>
      <c r="K56" s="175"/>
      <c r="L56" s="175"/>
      <c r="M56" s="175">
        <f>'将来負担比率（分子）の構造'!L$52</f>
        <v>3059</v>
      </c>
      <c r="N56" s="175"/>
      <c r="O56" s="175"/>
      <c r="P56" s="175">
        <f>'将来負担比率（分子）の構造'!M$52</f>
        <v>4137</v>
      </c>
    </row>
    <row r="57" spans="1:16" x14ac:dyDescent="0.2">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3445</v>
      </c>
      <c r="E58" s="175"/>
      <c r="F58" s="175"/>
      <c r="G58" s="175">
        <f>'将来負担比率（分子）の構造'!J$50</f>
        <v>3437</v>
      </c>
      <c r="H58" s="175"/>
      <c r="I58" s="175"/>
      <c r="J58" s="175">
        <f>'将来負担比率（分子）の構造'!K$50</f>
        <v>3588</v>
      </c>
      <c r="K58" s="175"/>
      <c r="L58" s="175"/>
      <c r="M58" s="175">
        <f>'将来負担比率（分子）の構造'!L$50</f>
        <v>4055</v>
      </c>
      <c r="N58" s="175"/>
      <c r="O58" s="175"/>
      <c r="P58" s="175">
        <f>'将来負担比率（分子）の構造'!M$50</f>
        <v>4261</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377</v>
      </c>
      <c r="C62" s="175"/>
      <c r="D62" s="175"/>
      <c r="E62" s="175">
        <f>'将来負担比率（分子）の構造'!J$45</f>
        <v>410</v>
      </c>
      <c r="F62" s="175"/>
      <c r="G62" s="175"/>
      <c r="H62" s="175">
        <f>'将来負担比率（分子）の構造'!K$45</f>
        <v>360</v>
      </c>
      <c r="I62" s="175"/>
      <c r="J62" s="175"/>
      <c r="K62" s="175">
        <f>'将来負担比率（分子）の構造'!L$45</f>
        <v>370</v>
      </c>
      <c r="L62" s="175"/>
      <c r="M62" s="175"/>
      <c r="N62" s="175">
        <f>'将来負担比率（分子）の構造'!M$45</f>
        <v>369</v>
      </c>
      <c r="O62" s="175"/>
      <c r="P62" s="175"/>
    </row>
    <row r="63" spans="1:16" x14ac:dyDescent="0.2">
      <c r="A63" s="175" t="s">
        <v>35</v>
      </c>
      <c r="B63" s="175">
        <f>'将来負担比率（分子）の構造'!I$44</f>
        <v>4</v>
      </c>
      <c r="C63" s="175"/>
      <c r="D63" s="175"/>
      <c r="E63" s="175">
        <f>'将来負担比率（分子）の構造'!J$44</f>
        <v>3</v>
      </c>
      <c r="F63" s="175"/>
      <c r="G63" s="175"/>
      <c r="H63" s="175">
        <f>'将来負担比率（分子）の構造'!K$44</f>
        <v>3</v>
      </c>
      <c r="I63" s="175"/>
      <c r="J63" s="175"/>
      <c r="K63" s="175">
        <f>'将来負担比率（分子）の構造'!L$44</f>
        <v>3</v>
      </c>
      <c r="L63" s="175"/>
      <c r="M63" s="175"/>
      <c r="N63" s="175">
        <f>'将来負担比率（分子）の構造'!M$44</f>
        <v>2</v>
      </c>
      <c r="O63" s="175"/>
      <c r="P63" s="175"/>
    </row>
    <row r="64" spans="1:16" x14ac:dyDescent="0.2">
      <c r="A64" s="175" t="s">
        <v>34</v>
      </c>
      <c r="B64" s="175">
        <f>'将来負担比率（分子）の構造'!I$43</f>
        <v>1756</v>
      </c>
      <c r="C64" s="175"/>
      <c r="D64" s="175"/>
      <c r="E64" s="175">
        <f>'将来負担比率（分子）の構造'!J$43</f>
        <v>2062</v>
      </c>
      <c r="F64" s="175"/>
      <c r="G64" s="175"/>
      <c r="H64" s="175">
        <f>'将来負担比率（分子）の構造'!K$43</f>
        <v>1957</v>
      </c>
      <c r="I64" s="175"/>
      <c r="J64" s="175"/>
      <c r="K64" s="175">
        <f>'将来負担比率（分子）の構造'!L$43</f>
        <v>1773</v>
      </c>
      <c r="L64" s="175"/>
      <c r="M64" s="175"/>
      <c r="N64" s="175">
        <f>'将来負担比率（分子）の構造'!M$43</f>
        <v>1550</v>
      </c>
      <c r="O64" s="175"/>
      <c r="P64" s="175"/>
    </row>
    <row r="65" spans="1:16" x14ac:dyDescent="0.2">
      <c r="A65" s="175" t="s">
        <v>33</v>
      </c>
      <c r="B65" s="175" t="str">
        <f>'将来負担比率（分子）の構造'!I$42</f>
        <v>-</v>
      </c>
      <c r="C65" s="175"/>
      <c r="D65" s="175"/>
      <c r="E65" s="175" t="str">
        <f>'将来負担比率（分子）の構造'!J$42</f>
        <v>-</v>
      </c>
      <c r="F65" s="175"/>
      <c r="G65" s="175"/>
      <c r="H65" s="175">
        <f>'将来負担比率（分子）の構造'!K$42</f>
        <v>2</v>
      </c>
      <c r="I65" s="175"/>
      <c r="J65" s="175"/>
      <c r="K65" s="175">
        <f>'将来負担比率（分子）の構造'!L$42</f>
        <v>2</v>
      </c>
      <c r="L65" s="175"/>
      <c r="M65" s="175"/>
      <c r="N65" s="175">
        <f>'将来負担比率（分子）の構造'!M$42</f>
        <v>4</v>
      </c>
      <c r="O65" s="175"/>
      <c r="P65" s="175"/>
    </row>
    <row r="66" spans="1:16" x14ac:dyDescent="0.2">
      <c r="A66" s="175" t="s">
        <v>32</v>
      </c>
      <c r="B66" s="175">
        <f>'将来負担比率（分子）の構造'!I$41</f>
        <v>3468</v>
      </c>
      <c r="C66" s="175"/>
      <c r="D66" s="175"/>
      <c r="E66" s="175">
        <f>'将来負担比率（分子）の構造'!J$41</f>
        <v>3568</v>
      </c>
      <c r="F66" s="175"/>
      <c r="G66" s="175"/>
      <c r="H66" s="175">
        <f>'将来負担比率（分子）の構造'!K$41</f>
        <v>3574</v>
      </c>
      <c r="I66" s="175"/>
      <c r="J66" s="175"/>
      <c r="K66" s="175">
        <f>'将来負担比率（分子）の構造'!L$41</f>
        <v>3654</v>
      </c>
      <c r="L66" s="175"/>
      <c r="M66" s="175"/>
      <c r="N66" s="175">
        <f>'将来負担比率（分子）の構造'!M$41</f>
        <v>4029</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1274</v>
      </c>
      <c r="C72" s="179">
        <f>基金残高に係る経年分析!G55</f>
        <v>1377</v>
      </c>
      <c r="D72" s="179">
        <f>基金残高に係る経年分析!H55</f>
        <v>1404</v>
      </c>
    </row>
    <row r="73" spans="1:16" x14ac:dyDescent="0.2">
      <c r="A73" s="178" t="s">
        <v>79</v>
      </c>
      <c r="B73" s="179">
        <f>基金残高に係る経年分析!F56</f>
        <v>367</v>
      </c>
      <c r="C73" s="179">
        <f>基金残高に係る経年分析!G56</f>
        <v>467</v>
      </c>
      <c r="D73" s="179">
        <f>基金残高に係る経年分析!H56</f>
        <v>467</v>
      </c>
    </row>
    <row r="74" spans="1:16" x14ac:dyDescent="0.2">
      <c r="A74" s="178" t="s">
        <v>80</v>
      </c>
      <c r="B74" s="179">
        <f>基金残高に係る経年分析!F57</f>
        <v>2048</v>
      </c>
      <c r="C74" s="179">
        <f>基金残高に係る経年分析!G57</f>
        <v>2287</v>
      </c>
      <c r="D74" s="179">
        <f>基金残高に係る経年分析!H57</f>
        <v>2198</v>
      </c>
    </row>
  </sheetData>
  <sheetProtection algorithmName="SHA-512" hashValue="5ryE1lvQ6yNODHjdV4mzMcP/mUsJSPKYezcvk93D3P/Myad/FidL0mPCMxmC6BUq2wFmpnDasbIWFhTlcgZIrA==" saltValue="IpeRRtaMegsDKEFksE+7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220</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221</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222</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223</v>
      </c>
      <c r="S4" s="680"/>
      <c r="T4" s="680"/>
      <c r="U4" s="680"/>
      <c r="V4" s="680"/>
      <c r="W4" s="680"/>
      <c r="X4" s="680"/>
      <c r="Y4" s="681"/>
      <c r="Z4" s="679" t="s">
        <v>224</v>
      </c>
      <c r="AA4" s="680"/>
      <c r="AB4" s="680"/>
      <c r="AC4" s="681"/>
      <c r="AD4" s="679" t="s">
        <v>225</v>
      </c>
      <c r="AE4" s="680"/>
      <c r="AF4" s="680"/>
      <c r="AG4" s="680"/>
      <c r="AH4" s="680"/>
      <c r="AI4" s="680"/>
      <c r="AJ4" s="680"/>
      <c r="AK4" s="681"/>
      <c r="AL4" s="679" t="s">
        <v>224</v>
      </c>
      <c r="AM4" s="680"/>
      <c r="AN4" s="680"/>
      <c r="AO4" s="681"/>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9" t="s">
        <v>229</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230</v>
      </c>
      <c r="C5" s="677"/>
      <c r="D5" s="677"/>
      <c r="E5" s="677"/>
      <c r="F5" s="677"/>
      <c r="G5" s="677"/>
      <c r="H5" s="677"/>
      <c r="I5" s="677"/>
      <c r="J5" s="677"/>
      <c r="K5" s="677"/>
      <c r="L5" s="677"/>
      <c r="M5" s="677"/>
      <c r="N5" s="677"/>
      <c r="O5" s="677"/>
      <c r="P5" s="677"/>
      <c r="Q5" s="678"/>
      <c r="R5" s="673">
        <v>388552</v>
      </c>
      <c r="S5" s="674"/>
      <c r="T5" s="674"/>
      <c r="U5" s="674"/>
      <c r="V5" s="674"/>
      <c r="W5" s="674"/>
      <c r="X5" s="674"/>
      <c r="Y5" s="702"/>
      <c r="Z5" s="715">
        <v>8.1999999999999993</v>
      </c>
      <c r="AA5" s="715"/>
      <c r="AB5" s="715"/>
      <c r="AC5" s="715"/>
      <c r="AD5" s="716">
        <v>388552</v>
      </c>
      <c r="AE5" s="716"/>
      <c r="AF5" s="716"/>
      <c r="AG5" s="716"/>
      <c r="AH5" s="716"/>
      <c r="AI5" s="716"/>
      <c r="AJ5" s="716"/>
      <c r="AK5" s="716"/>
      <c r="AL5" s="703">
        <v>17.7</v>
      </c>
      <c r="AM5" s="685"/>
      <c r="AN5" s="685"/>
      <c r="AO5" s="704"/>
      <c r="AP5" s="676" t="s">
        <v>231</v>
      </c>
      <c r="AQ5" s="677"/>
      <c r="AR5" s="677"/>
      <c r="AS5" s="677"/>
      <c r="AT5" s="677"/>
      <c r="AU5" s="677"/>
      <c r="AV5" s="677"/>
      <c r="AW5" s="677"/>
      <c r="AX5" s="677"/>
      <c r="AY5" s="677"/>
      <c r="AZ5" s="677"/>
      <c r="BA5" s="677"/>
      <c r="BB5" s="677"/>
      <c r="BC5" s="677"/>
      <c r="BD5" s="677"/>
      <c r="BE5" s="677"/>
      <c r="BF5" s="678"/>
      <c r="BG5" s="621">
        <v>388552</v>
      </c>
      <c r="BH5" s="622"/>
      <c r="BI5" s="622"/>
      <c r="BJ5" s="622"/>
      <c r="BK5" s="622"/>
      <c r="BL5" s="622"/>
      <c r="BM5" s="622"/>
      <c r="BN5" s="623"/>
      <c r="BO5" s="659">
        <v>100</v>
      </c>
      <c r="BP5" s="659"/>
      <c r="BQ5" s="659"/>
      <c r="BR5" s="659"/>
      <c r="BS5" s="660" t="s">
        <v>232</v>
      </c>
      <c r="BT5" s="660"/>
      <c r="BU5" s="660"/>
      <c r="BV5" s="660"/>
      <c r="BW5" s="660"/>
      <c r="BX5" s="660"/>
      <c r="BY5" s="660"/>
      <c r="BZ5" s="660"/>
      <c r="CA5" s="660"/>
      <c r="CB5" s="695"/>
      <c r="CD5" s="679" t="s">
        <v>226</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224</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2">
      <c r="B6" s="618" t="s">
        <v>236</v>
      </c>
      <c r="C6" s="619"/>
      <c r="D6" s="619"/>
      <c r="E6" s="619"/>
      <c r="F6" s="619"/>
      <c r="G6" s="619"/>
      <c r="H6" s="619"/>
      <c r="I6" s="619"/>
      <c r="J6" s="619"/>
      <c r="K6" s="619"/>
      <c r="L6" s="619"/>
      <c r="M6" s="619"/>
      <c r="N6" s="619"/>
      <c r="O6" s="619"/>
      <c r="P6" s="619"/>
      <c r="Q6" s="620"/>
      <c r="R6" s="621">
        <v>48281</v>
      </c>
      <c r="S6" s="622"/>
      <c r="T6" s="622"/>
      <c r="U6" s="622"/>
      <c r="V6" s="622"/>
      <c r="W6" s="622"/>
      <c r="X6" s="622"/>
      <c r="Y6" s="623"/>
      <c r="Z6" s="659">
        <v>1</v>
      </c>
      <c r="AA6" s="659"/>
      <c r="AB6" s="659"/>
      <c r="AC6" s="659"/>
      <c r="AD6" s="660">
        <v>48281</v>
      </c>
      <c r="AE6" s="660"/>
      <c r="AF6" s="660"/>
      <c r="AG6" s="660"/>
      <c r="AH6" s="660"/>
      <c r="AI6" s="660"/>
      <c r="AJ6" s="660"/>
      <c r="AK6" s="660"/>
      <c r="AL6" s="624">
        <v>2.2000000000000002</v>
      </c>
      <c r="AM6" s="625"/>
      <c r="AN6" s="625"/>
      <c r="AO6" s="661"/>
      <c r="AP6" s="618" t="s">
        <v>237</v>
      </c>
      <c r="AQ6" s="619"/>
      <c r="AR6" s="619"/>
      <c r="AS6" s="619"/>
      <c r="AT6" s="619"/>
      <c r="AU6" s="619"/>
      <c r="AV6" s="619"/>
      <c r="AW6" s="619"/>
      <c r="AX6" s="619"/>
      <c r="AY6" s="619"/>
      <c r="AZ6" s="619"/>
      <c r="BA6" s="619"/>
      <c r="BB6" s="619"/>
      <c r="BC6" s="619"/>
      <c r="BD6" s="619"/>
      <c r="BE6" s="619"/>
      <c r="BF6" s="620"/>
      <c r="BG6" s="621">
        <v>388552</v>
      </c>
      <c r="BH6" s="622"/>
      <c r="BI6" s="622"/>
      <c r="BJ6" s="622"/>
      <c r="BK6" s="622"/>
      <c r="BL6" s="622"/>
      <c r="BM6" s="622"/>
      <c r="BN6" s="623"/>
      <c r="BO6" s="659">
        <v>100</v>
      </c>
      <c r="BP6" s="659"/>
      <c r="BQ6" s="659"/>
      <c r="BR6" s="659"/>
      <c r="BS6" s="660" t="s">
        <v>232</v>
      </c>
      <c r="BT6" s="660"/>
      <c r="BU6" s="660"/>
      <c r="BV6" s="660"/>
      <c r="BW6" s="660"/>
      <c r="BX6" s="660"/>
      <c r="BY6" s="660"/>
      <c r="BZ6" s="660"/>
      <c r="CA6" s="660"/>
      <c r="CB6" s="695"/>
      <c r="CD6" s="676" t="s">
        <v>238</v>
      </c>
      <c r="CE6" s="677"/>
      <c r="CF6" s="677"/>
      <c r="CG6" s="677"/>
      <c r="CH6" s="677"/>
      <c r="CI6" s="677"/>
      <c r="CJ6" s="677"/>
      <c r="CK6" s="677"/>
      <c r="CL6" s="677"/>
      <c r="CM6" s="677"/>
      <c r="CN6" s="677"/>
      <c r="CO6" s="677"/>
      <c r="CP6" s="677"/>
      <c r="CQ6" s="678"/>
      <c r="CR6" s="621">
        <v>51941</v>
      </c>
      <c r="CS6" s="622"/>
      <c r="CT6" s="622"/>
      <c r="CU6" s="622"/>
      <c r="CV6" s="622"/>
      <c r="CW6" s="622"/>
      <c r="CX6" s="622"/>
      <c r="CY6" s="623"/>
      <c r="CZ6" s="703">
        <v>1.2</v>
      </c>
      <c r="DA6" s="685"/>
      <c r="DB6" s="685"/>
      <c r="DC6" s="705"/>
      <c r="DD6" s="627" t="s">
        <v>232</v>
      </c>
      <c r="DE6" s="622"/>
      <c r="DF6" s="622"/>
      <c r="DG6" s="622"/>
      <c r="DH6" s="622"/>
      <c r="DI6" s="622"/>
      <c r="DJ6" s="622"/>
      <c r="DK6" s="622"/>
      <c r="DL6" s="622"/>
      <c r="DM6" s="622"/>
      <c r="DN6" s="622"/>
      <c r="DO6" s="622"/>
      <c r="DP6" s="623"/>
      <c r="DQ6" s="627">
        <v>51941</v>
      </c>
      <c r="DR6" s="622"/>
      <c r="DS6" s="622"/>
      <c r="DT6" s="622"/>
      <c r="DU6" s="622"/>
      <c r="DV6" s="622"/>
      <c r="DW6" s="622"/>
      <c r="DX6" s="622"/>
      <c r="DY6" s="622"/>
      <c r="DZ6" s="622"/>
      <c r="EA6" s="622"/>
      <c r="EB6" s="622"/>
      <c r="EC6" s="658"/>
    </row>
    <row r="7" spans="2:143" ht="11.25" customHeight="1" x14ac:dyDescent="0.2">
      <c r="B7" s="618" t="s">
        <v>239</v>
      </c>
      <c r="C7" s="619"/>
      <c r="D7" s="619"/>
      <c r="E7" s="619"/>
      <c r="F7" s="619"/>
      <c r="G7" s="619"/>
      <c r="H7" s="619"/>
      <c r="I7" s="619"/>
      <c r="J7" s="619"/>
      <c r="K7" s="619"/>
      <c r="L7" s="619"/>
      <c r="M7" s="619"/>
      <c r="N7" s="619"/>
      <c r="O7" s="619"/>
      <c r="P7" s="619"/>
      <c r="Q7" s="620"/>
      <c r="R7" s="621">
        <v>116</v>
      </c>
      <c r="S7" s="622"/>
      <c r="T7" s="622"/>
      <c r="U7" s="622"/>
      <c r="V7" s="622"/>
      <c r="W7" s="622"/>
      <c r="X7" s="622"/>
      <c r="Y7" s="623"/>
      <c r="Z7" s="659">
        <v>0</v>
      </c>
      <c r="AA7" s="659"/>
      <c r="AB7" s="659"/>
      <c r="AC7" s="659"/>
      <c r="AD7" s="660">
        <v>116</v>
      </c>
      <c r="AE7" s="660"/>
      <c r="AF7" s="660"/>
      <c r="AG7" s="660"/>
      <c r="AH7" s="660"/>
      <c r="AI7" s="660"/>
      <c r="AJ7" s="660"/>
      <c r="AK7" s="660"/>
      <c r="AL7" s="624">
        <v>0</v>
      </c>
      <c r="AM7" s="625"/>
      <c r="AN7" s="625"/>
      <c r="AO7" s="661"/>
      <c r="AP7" s="618" t="s">
        <v>240</v>
      </c>
      <c r="AQ7" s="619"/>
      <c r="AR7" s="619"/>
      <c r="AS7" s="619"/>
      <c r="AT7" s="619"/>
      <c r="AU7" s="619"/>
      <c r="AV7" s="619"/>
      <c r="AW7" s="619"/>
      <c r="AX7" s="619"/>
      <c r="AY7" s="619"/>
      <c r="AZ7" s="619"/>
      <c r="BA7" s="619"/>
      <c r="BB7" s="619"/>
      <c r="BC7" s="619"/>
      <c r="BD7" s="619"/>
      <c r="BE7" s="619"/>
      <c r="BF7" s="620"/>
      <c r="BG7" s="621">
        <v>146258</v>
      </c>
      <c r="BH7" s="622"/>
      <c r="BI7" s="622"/>
      <c r="BJ7" s="622"/>
      <c r="BK7" s="622"/>
      <c r="BL7" s="622"/>
      <c r="BM7" s="622"/>
      <c r="BN7" s="623"/>
      <c r="BO7" s="659">
        <v>37.6</v>
      </c>
      <c r="BP7" s="659"/>
      <c r="BQ7" s="659"/>
      <c r="BR7" s="659"/>
      <c r="BS7" s="660" t="s">
        <v>232</v>
      </c>
      <c r="BT7" s="660"/>
      <c r="BU7" s="660"/>
      <c r="BV7" s="660"/>
      <c r="BW7" s="660"/>
      <c r="BX7" s="660"/>
      <c r="BY7" s="660"/>
      <c r="BZ7" s="660"/>
      <c r="CA7" s="660"/>
      <c r="CB7" s="695"/>
      <c r="CD7" s="618" t="s">
        <v>241</v>
      </c>
      <c r="CE7" s="619"/>
      <c r="CF7" s="619"/>
      <c r="CG7" s="619"/>
      <c r="CH7" s="619"/>
      <c r="CI7" s="619"/>
      <c r="CJ7" s="619"/>
      <c r="CK7" s="619"/>
      <c r="CL7" s="619"/>
      <c r="CM7" s="619"/>
      <c r="CN7" s="619"/>
      <c r="CO7" s="619"/>
      <c r="CP7" s="619"/>
      <c r="CQ7" s="620"/>
      <c r="CR7" s="621">
        <v>1045152</v>
      </c>
      <c r="CS7" s="622"/>
      <c r="CT7" s="622"/>
      <c r="CU7" s="622"/>
      <c r="CV7" s="622"/>
      <c r="CW7" s="622"/>
      <c r="CX7" s="622"/>
      <c r="CY7" s="623"/>
      <c r="CZ7" s="659">
        <v>23.3</v>
      </c>
      <c r="DA7" s="659"/>
      <c r="DB7" s="659"/>
      <c r="DC7" s="659"/>
      <c r="DD7" s="627">
        <v>29404</v>
      </c>
      <c r="DE7" s="622"/>
      <c r="DF7" s="622"/>
      <c r="DG7" s="622"/>
      <c r="DH7" s="622"/>
      <c r="DI7" s="622"/>
      <c r="DJ7" s="622"/>
      <c r="DK7" s="622"/>
      <c r="DL7" s="622"/>
      <c r="DM7" s="622"/>
      <c r="DN7" s="622"/>
      <c r="DO7" s="622"/>
      <c r="DP7" s="623"/>
      <c r="DQ7" s="627">
        <v>664762</v>
      </c>
      <c r="DR7" s="622"/>
      <c r="DS7" s="622"/>
      <c r="DT7" s="622"/>
      <c r="DU7" s="622"/>
      <c r="DV7" s="622"/>
      <c r="DW7" s="622"/>
      <c r="DX7" s="622"/>
      <c r="DY7" s="622"/>
      <c r="DZ7" s="622"/>
      <c r="EA7" s="622"/>
      <c r="EB7" s="622"/>
      <c r="EC7" s="658"/>
    </row>
    <row r="8" spans="2:143" ht="11.25" customHeight="1" x14ac:dyDescent="0.2">
      <c r="B8" s="618" t="s">
        <v>242</v>
      </c>
      <c r="C8" s="619"/>
      <c r="D8" s="619"/>
      <c r="E8" s="619"/>
      <c r="F8" s="619"/>
      <c r="G8" s="619"/>
      <c r="H8" s="619"/>
      <c r="I8" s="619"/>
      <c r="J8" s="619"/>
      <c r="K8" s="619"/>
      <c r="L8" s="619"/>
      <c r="M8" s="619"/>
      <c r="N8" s="619"/>
      <c r="O8" s="619"/>
      <c r="P8" s="619"/>
      <c r="Q8" s="620"/>
      <c r="R8" s="621">
        <v>907</v>
      </c>
      <c r="S8" s="622"/>
      <c r="T8" s="622"/>
      <c r="U8" s="622"/>
      <c r="V8" s="622"/>
      <c r="W8" s="622"/>
      <c r="X8" s="622"/>
      <c r="Y8" s="623"/>
      <c r="Z8" s="659">
        <v>0</v>
      </c>
      <c r="AA8" s="659"/>
      <c r="AB8" s="659"/>
      <c r="AC8" s="659"/>
      <c r="AD8" s="660">
        <v>907</v>
      </c>
      <c r="AE8" s="660"/>
      <c r="AF8" s="660"/>
      <c r="AG8" s="660"/>
      <c r="AH8" s="660"/>
      <c r="AI8" s="660"/>
      <c r="AJ8" s="660"/>
      <c r="AK8" s="660"/>
      <c r="AL8" s="624">
        <v>0</v>
      </c>
      <c r="AM8" s="625"/>
      <c r="AN8" s="625"/>
      <c r="AO8" s="661"/>
      <c r="AP8" s="618" t="s">
        <v>243</v>
      </c>
      <c r="AQ8" s="619"/>
      <c r="AR8" s="619"/>
      <c r="AS8" s="619"/>
      <c r="AT8" s="619"/>
      <c r="AU8" s="619"/>
      <c r="AV8" s="619"/>
      <c r="AW8" s="619"/>
      <c r="AX8" s="619"/>
      <c r="AY8" s="619"/>
      <c r="AZ8" s="619"/>
      <c r="BA8" s="619"/>
      <c r="BB8" s="619"/>
      <c r="BC8" s="619"/>
      <c r="BD8" s="619"/>
      <c r="BE8" s="619"/>
      <c r="BF8" s="620"/>
      <c r="BG8" s="621">
        <v>6335</v>
      </c>
      <c r="BH8" s="622"/>
      <c r="BI8" s="622"/>
      <c r="BJ8" s="622"/>
      <c r="BK8" s="622"/>
      <c r="BL8" s="622"/>
      <c r="BM8" s="622"/>
      <c r="BN8" s="623"/>
      <c r="BO8" s="659">
        <v>1.6</v>
      </c>
      <c r="BP8" s="659"/>
      <c r="BQ8" s="659"/>
      <c r="BR8" s="659"/>
      <c r="BS8" s="660" t="s">
        <v>232</v>
      </c>
      <c r="BT8" s="660"/>
      <c r="BU8" s="660"/>
      <c r="BV8" s="660"/>
      <c r="BW8" s="660"/>
      <c r="BX8" s="660"/>
      <c r="BY8" s="660"/>
      <c r="BZ8" s="660"/>
      <c r="CA8" s="660"/>
      <c r="CB8" s="695"/>
      <c r="CD8" s="618" t="s">
        <v>244</v>
      </c>
      <c r="CE8" s="619"/>
      <c r="CF8" s="619"/>
      <c r="CG8" s="619"/>
      <c r="CH8" s="619"/>
      <c r="CI8" s="619"/>
      <c r="CJ8" s="619"/>
      <c r="CK8" s="619"/>
      <c r="CL8" s="619"/>
      <c r="CM8" s="619"/>
      <c r="CN8" s="619"/>
      <c r="CO8" s="619"/>
      <c r="CP8" s="619"/>
      <c r="CQ8" s="620"/>
      <c r="CR8" s="621">
        <v>887996</v>
      </c>
      <c r="CS8" s="622"/>
      <c r="CT8" s="622"/>
      <c r="CU8" s="622"/>
      <c r="CV8" s="622"/>
      <c r="CW8" s="622"/>
      <c r="CX8" s="622"/>
      <c r="CY8" s="623"/>
      <c r="CZ8" s="659">
        <v>19.8</v>
      </c>
      <c r="DA8" s="659"/>
      <c r="DB8" s="659"/>
      <c r="DC8" s="659"/>
      <c r="DD8" s="627">
        <v>27949</v>
      </c>
      <c r="DE8" s="622"/>
      <c r="DF8" s="622"/>
      <c r="DG8" s="622"/>
      <c r="DH8" s="622"/>
      <c r="DI8" s="622"/>
      <c r="DJ8" s="622"/>
      <c r="DK8" s="622"/>
      <c r="DL8" s="622"/>
      <c r="DM8" s="622"/>
      <c r="DN8" s="622"/>
      <c r="DO8" s="622"/>
      <c r="DP8" s="623"/>
      <c r="DQ8" s="627">
        <v>397042</v>
      </c>
      <c r="DR8" s="622"/>
      <c r="DS8" s="622"/>
      <c r="DT8" s="622"/>
      <c r="DU8" s="622"/>
      <c r="DV8" s="622"/>
      <c r="DW8" s="622"/>
      <c r="DX8" s="622"/>
      <c r="DY8" s="622"/>
      <c r="DZ8" s="622"/>
      <c r="EA8" s="622"/>
      <c r="EB8" s="622"/>
      <c r="EC8" s="658"/>
    </row>
    <row r="9" spans="2:143" ht="11.25" customHeight="1" x14ac:dyDescent="0.2">
      <c r="B9" s="618" t="s">
        <v>245</v>
      </c>
      <c r="C9" s="619"/>
      <c r="D9" s="619"/>
      <c r="E9" s="619"/>
      <c r="F9" s="619"/>
      <c r="G9" s="619"/>
      <c r="H9" s="619"/>
      <c r="I9" s="619"/>
      <c r="J9" s="619"/>
      <c r="K9" s="619"/>
      <c r="L9" s="619"/>
      <c r="M9" s="619"/>
      <c r="N9" s="619"/>
      <c r="O9" s="619"/>
      <c r="P9" s="619"/>
      <c r="Q9" s="620"/>
      <c r="R9" s="621">
        <v>683</v>
      </c>
      <c r="S9" s="622"/>
      <c r="T9" s="622"/>
      <c r="U9" s="622"/>
      <c r="V9" s="622"/>
      <c r="W9" s="622"/>
      <c r="X9" s="622"/>
      <c r="Y9" s="623"/>
      <c r="Z9" s="659">
        <v>0</v>
      </c>
      <c r="AA9" s="659"/>
      <c r="AB9" s="659"/>
      <c r="AC9" s="659"/>
      <c r="AD9" s="660">
        <v>683</v>
      </c>
      <c r="AE9" s="660"/>
      <c r="AF9" s="660"/>
      <c r="AG9" s="660"/>
      <c r="AH9" s="660"/>
      <c r="AI9" s="660"/>
      <c r="AJ9" s="660"/>
      <c r="AK9" s="660"/>
      <c r="AL9" s="624">
        <v>0</v>
      </c>
      <c r="AM9" s="625"/>
      <c r="AN9" s="625"/>
      <c r="AO9" s="661"/>
      <c r="AP9" s="618" t="s">
        <v>246</v>
      </c>
      <c r="AQ9" s="619"/>
      <c r="AR9" s="619"/>
      <c r="AS9" s="619"/>
      <c r="AT9" s="619"/>
      <c r="AU9" s="619"/>
      <c r="AV9" s="619"/>
      <c r="AW9" s="619"/>
      <c r="AX9" s="619"/>
      <c r="AY9" s="619"/>
      <c r="AZ9" s="619"/>
      <c r="BA9" s="619"/>
      <c r="BB9" s="619"/>
      <c r="BC9" s="619"/>
      <c r="BD9" s="619"/>
      <c r="BE9" s="619"/>
      <c r="BF9" s="620"/>
      <c r="BG9" s="621">
        <v>128378</v>
      </c>
      <c r="BH9" s="622"/>
      <c r="BI9" s="622"/>
      <c r="BJ9" s="622"/>
      <c r="BK9" s="622"/>
      <c r="BL9" s="622"/>
      <c r="BM9" s="622"/>
      <c r="BN9" s="623"/>
      <c r="BO9" s="659">
        <v>33</v>
      </c>
      <c r="BP9" s="659"/>
      <c r="BQ9" s="659"/>
      <c r="BR9" s="659"/>
      <c r="BS9" s="660" t="s">
        <v>130</v>
      </c>
      <c r="BT9" s="660"/>
      <c r="BU9" s="660"/>
      <c r="BV9" s="660"/>
      <c r="BW9" s="660"/>
      <c r="BX9" s="660"/>
      <c r="BY9" s="660"/>
      <c r="BZ9" s="660"/>
      <c r="CA9" s="660"/>
      <c r="CB9" s="695"/>
      <c r="CD9" s="618" t="s">
        <v>247</v>
      </c>
      <c r="CE9" s="619"/>
      <c r="CF9" s="619"/>
      <c r="CG9" s="619"/>
      <c r="CH9" s="619"/>
      <c r="CI9" s="619"/>
      <c r="CJ9" s="619"/>
      <c r="CK9" s="619"/>
      <c r="CL9" s="619"/>
      <c r="CM9" s="619"/>
      <c r="CN9" s="619"/>
      <c r="CO9" s="619"/>
      <c r="CP9" s="619"/>
      <c r="CQ9" s="620"/>
      <c r="CR9" s="621">
        <v>270257</v>
      </c>
      <c r="CS9" s="622"/>
      <c r="CT9" s="622"/>
      <c r="CU9" s="622"/>
      <c r="CV9" s="622"/>
      <c r="CW9" s="622"/>
      <c r="CX9" s="622"/>
      <c r="CY9" s="623"/>
      <c r="CZ9" s="659">
        <v>6</v>
      </c>
      <c r="DA9" s="659"/>
      <c r="DB9" s="659"/>
      <c r="DC9" s="659"/>
      <c r="DD9" s="627">
        <v>8532</v>
      </c>
      <c r="DE9" s="622"/>
      <c r="DF9" s="622"/>
      <c r="DG9" s="622"/>
      <c r="DH9" s="622"/>
      <c r="DI9" s="622"/>
      <c r="DJ9" s="622"/>
      <c r="DK9" s="622"/>
      <c r="DL9" s="622"/>
      <c r="DM9" s="622"/>
      <c r="DN9" s="622"/>
      <c r="DO9" s="622"/>
      <c r="DP9" s="623"/>
      <c r="DQ9" s="627">
        <v>236042</v>
      </c>
      <c r="DR9" s="622"/>
      <c r="DS9" s="622"/>
      <c r="DT9" s="622"/>
      <c r="DU9" s="622"/>
      <c r="DV9" s="622"/>
      <c r="DW9" s="622"/>
      <c r="DX9" s="622"/>
      <c r="DY9" s="622"/>
      <c r="DZ9" s="622"/>
      <c r="EA9" s="622"/>
      <c r="EB9" s="622"/>
      <c r="EC9" s="658"/>
    </row>
    <row r="10" spans="2:143" ht="11.25" customHeight="1" x14ac:dyDescent="0.2">
      <c r="B10" s="618" t="s">
        <v>248</v>
      </c>
      <c r="C10" s="619"/>
      <c r="D10" s="619"/>
      <c r="E10" s="619"/>
      <c r="F10" s="619"/>
      <c r="G10" s="619"/>
      <c r="H10" s="619"/>
      <c r="I10" s="619"/>
      <c r="J10" s="619"/>
      <c r="K10" s="619"/>
      <c r="L10" s="619"/>
      <c r="M10" s="619"/>
      <c r="N10" s="619"/>
      <c r="O10" s="619"/>
      <c r="P10" s="619"/>
      <c r="Q10" s="620"/>
      <c r="R10" s="621" t="s">
        <v>232</v>
      </c>
      <c r="S10" s="622"/>
      <c r="T10" s="622"/>
      <c r="U10" s="622"/>
      <c r="V10" s="622"/>
      <c r="W10" s="622"/>
      <c r="X10" s="622"/>
      <c r="Y10" s="623"/>
      <c r="Z10" s="659" t="s">
        <v>130</v>
      </c>
      <c r="AA10" s="659"/>
      <c r="AB10" s="659"/>
      <c r="AC10" s="659"/>
      <c r="AD10" s="660" t="s">
        <v>232</v>
      </c>
      <c r="AE10" s="660"/>
      <c r="AF10" s="660"/>
      <c r="AG10" s="660"/>
      <c r="AH10" s="660"/>
      <c r="AI10" s="660"/>
      <c r="AJ10" s="660"/>
      <c r="AK10" s="660"/>
      <c r="AL10" s="624" t="s">
        <v>232</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7698</v>
      </c>
      <c r="BH10" s="622"/>
      <c r="BI10" s="622"/>
      <c r="BJ10" s="622"/>
      <c r="BK10" s="622"/>
      <c r="BL10" s="622"/>
      <c r="BM10" s="622"/>
      <c r="BN10" s="623"/>
      <c r="BO10" s="659">
        <v>2</v>
      </c>
      <c r="BP10" s="659"/>
      <c r="BQ10" s="659"/>
      <c r="BR10" s="659"/>
      <c r="BS10" s="660" t="s">
        <v>130</v>
      </c>
      <c r="BT10" s="660"/>
      <c r="BU10" s="660"/>
      <c r="BV10" s="660"/>
      <c r="BW10" s="660"/>
      <c r="BX10" s="660"/>
      <c r="BY10" s="660"/>
      <c r="BZ10" s="660"/>
      <c r="CA10" s="660"/>
      <c r="CB10" s="695"/>
      <c r="CD10" s="618" t="s">
        <v>250</v>
      </c>
      <c r="CE10" s="619"/>
      <c r="CF10" s="619"/>
      <c r="CG10" s="619"/>
      <c r="CH10" s="619"/>
      <c r="CI10" s="619"/>
      <c r="CJ10" s="619"/>
      <c r="CK10" s="619"/>
      <c r="CL10" s="619"/>
      <c r="CM10" s="619"/>
      <c r="CN10" s="619"/>
      <c r="CO10" s="619"/>
      <c r="CP10" s="619"/>
      <c r="CQ10" s="620"/>
      <c r="CR10" s="621">
        <v>185</v>
      </c>
      <c r="CS10" s="622"/>
      <c r="CT10" s="622"/>
      <c r="CU10" s="622"/>
      <c r="CV10" s="622"/>
      <c r="CW10" s="622"/>
      <c r="CX10" s="622"/>
      <c r="CY10" s="623"/>
      <c r="CZ10" s="659">
        <v>0</v>
      </c>
      <c r="DA10" s="659"/>
      <c r="DB10" s="659"/>
      <c r="DC10" s="659"/>
      <c r="DD10" s="627" t="s">
        <v>232</v>
      </c>
      <c r="DE10" s="622"/>
      <c r="DF10" s="622"/>
      <c r="DG10" s="622"/>
      <c r="DH10" s="622"/>
      <c r="DI10" s="622"/>
      <c r="DJ10" s="622"/>
      <c r="DK10" s="622"/>
      <c r="DL10" s="622"/>
      <c r="DM10" s="622"/>
      <c r="DN10" s="622"/>
      <c r="DO10" s="622"/>
      <c r="DP10" s="623"/>
      <c r="DQ10" s="627">
        <v>185</v>
      </c>
      <c r="DR10" s="622"/>
      <c r="DS10" s="622"/>
      <c r="DT10" s="622"/>
      <c r="DU10" s="622"/>
      <c r="DV10" s="622"/>
      <c r="DW10" s="622"/>
      <c r="DX10" s="622"/>
      <c r="DY10" s="622"/>
      <c r="DZ10" s="622"/>
      <c r="EA10" s="622"/>
      <c r="EB10" s="622"/>
      <c r="EC10" s="658"/>
    </row>
    <row r="11" spans="2:143" ht="11.25" customHeight="1" x14ac:dyDescent="0.2">
      <c r="B11" s="618" t="s">
        <v>251</v>
      </c>
      <c r="C11" s="619"/>
      <c r="D11" s="619"/>
      <c r="E11" s="619"/>
      <c r="F11" s="619"/>
      <c r="G11" s="619"/>
      <c r="H11" s="619"/>
      <c r="I11" s="619"/>
      <c r="J11" s="619"/>
      <c r="K11" s="619"/>
      <c r="L11" s="619"/>
      <c r="M11" s="619"/>
      <c r="N11" s="619"/>
      <c r="O11" s="619"/>
      <c r="P11" s="619"/>
      <c r="Q11" s="620"/>
      <c r="R11" s="621">
        <v>92274</v>
      </c>
      <c r="S11" s="622"/>
      <c r="T11" s="622"/>
      <c r="U11" s="622"/>
      <c r="V11" s="622"/>
      <c r="W11" s="622"/>
      <c r="X11" s="622"/>
      <c r="Y11" s="623"/>
      <c r="Z11" s="624">
        <v>2</v>
      </c>
      <c r="AA11" s="625"/>
      <c r="AB11" s="625"/>
      <c r="AC11" s="626"/>
      <c r="AD11" s="627">
        <v>92274</v>
      </c>
      <c r="AE11" s="622"/>
      <c r="AF11" s="622"/>
      <c r="AG11" s="622"/>
      <c r="AH11" s="622"/>
      <c r="AI11" s="622"/>
      <c r="AJ11" s="622"/>
      <c r="AK11" s="623"/>
      <c r="AL11" s="624">
        <v>4.2</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3847</v>
      </c>
      <c r="BH11" s="622"/>
      <c r="BI11" s="622"/>
      <c r="BJ11" s="622"/>
      <c r="BK11" s="622"/>
      <c r="BL11" s="622"/>
      <c r="BM11" s="622"/>
      <c r="BN11" s="623"/>
      <c r="BO11" s="659">
        <v>1</v>
      </c>
      <c r="BP11" s="659"/>
      <c r="BQ11" s="659"/>
      <c r="BR11" s="659"/>
      <c r="BS11" s="660" t="s">
        <v>130</v>
      </c>
      <c r="BT11" s="660"/>
      <c r="BU11" s="660"/>
      <c r="BV11" s="660"/>
      <c r="BW11" s="660"/>
      <c r="BX11" s="660"/>
      <c r="BY11" s="660"/>
      <c r="BZ11" s="660"/>
      <c r="CA11" s="660"/>
      <c r="CB11" s="695"/>
      <c r="CD11" s="618" t="s">
        <v>253</v>
      </c>
      <c r="CE11" s="619"/>
      <c r="CF11" s="619"/>
      <c r="CG11" s="619"/>
      <c r="CH11" s="619"/>
      <c r="CI11" s="619"/>
      <c r="CJ11" s="619"/>
      <c r="CK11" s="619"/>
      <c r="CL11" s="619"/>
      <c r="CM11" s="619"/>
      <c r="CN11" s="619"/>
      <c r="CO11" s="619"/>
      <c r="CP11" s="619"/>
      <c r="CQ11" s="620"/>
      <c r="CR11" s="621">
        <v>300530</v>
      </c>
      <c r="CS11" s="622"/>
      <c r="CT11" s="622"/>
      <c r="CU11" s="622"/>
      <c r="CV11" s="622"/>
      <c r="CW11" s="622"/>
      <c r="CX11" s="622"/>
      <c r="CY11" s="623"/>
      <c r="CZ11" s="659">
        <v>6.7</v>
      </c>
      <c r="DA11" s="659"/>
      <c r="DB11" s="659"/>
      <c r="DC11" s="659"/>
      <c r="DD11" s="627">
        <v>110212</v>
      </c>
      <c r="DE11" s="622"/>
      <c r="DF11" s="622"/>
      <c r="DG11" s="622"/>
      <c r="DH11" s="622"/>
      <c r="DI11" s="622"/>
      <c r="DJ11" s="622"/>
      <c r="DK11" s="622"/>
      <c r="DL11" s="622"/>
      <c r="DM11" s="622"/>
      <c r="DN11" s="622"/>
      <c r="DO11" s="622"/>
      <c r="DP11" s="623"/>
      <c r="DQ11" s="627">
        <v>179178</v>
      </c>
      <c r="DR11" s="622"/>
      <c r="DS11" s="622"/>
      <c r="DT11" s="622"/>
      <c r="DU11" s="622"/>
      <c r="DV11" s="622"/>
      <c r="DW11" s="622"/>
      <c r="DX11" s="622"/>
      <c r="DY11" s="622"/>
      <c r="DZ11" s="622"/>
      <c r="EA11" s="622"/>
      <c r="EB11" s="622"/>
      <c r="EC11" s="658"/>
    </row>
    <row r="12" spans="2:143" ht="11.25" customHeight="1" x14ac:dyDescent="0.2">
      <c r="B12" s="618" t="s">
        <v>254</v>
      </c>
      <c r="C12" s="619"/>
      <c r="D12" s="619"/>
      <c r="E12" s="619"/>
      <c r="F12" s="619"/>
      <c r="G12" s="619"/>
      <c r="H12" s="619"/>
      <c r="I12" s="619"/>
      <c r="J12" s="619"/>
      <c r="K12" s="619"/>
      <c r="L12" s="619"/>
      <c r="M12" s="619"/>
      <c r="N12" s="619"/>
      <c r="O12" s="619"/>
      <c r="P12" s="619"/>
      <c r="Q12" s="620"/>
      <c r="R12" s="621" t="s">
        <v>232</v>
      </c>
      <c r="S12" s="622"/>
      <c r="T12" s="622"/>
      <c r="U12" s="622"/>
      <c r="V12" s="622"/>
      <c r="W12" s="622"/>
      <c r="X12" s="622"/>
      <c r="Y12" s="623"/>
      <c r="Z12" s="659" t="s">
        <v>139</v>
      </c>
      <c r="AA12" s="659"/>
      <c r="AB12" s="659"/>
      <c r="AC12" s="659"/>
      <c r="AD12" s="660" t="s">
        <v>130</v>
      </c>
      <c r="AE12" s="660"/>
      <c r="AF12" s="660"/>
      <c r="AG12" s="660"/>
      <c r="AH12" s="660"/>
      <c r="AI12" s="660"/>
      <c r="AJ12" s="660"/>
      <c r="AK12" s="660"/>
      <c r="AL12" s="624" t="s">
        <v>232</v>
      </c>
      <c r="AM12" s="625"/>
      <c r="AN12" s="625"/>
      <c r="AO12" s="661"/>
      <c r="AP12" s="618" t="s">
        <v>255</v>
      </c>
      <c r="AQ12" s="619"/>
      <c r="AR12" s="619"/>
      <c r="AS12" s="619"/>
      <c r="AT12" s="619"/>
      <c r="AU12" s="619"/>
      <c r="AV12" s="619"/>
      <c r="AW12" s="619"/>
      <c r="AX12" s="619"/>
      <c r="AY12" s="619"/>
      <c r="AZ12" s="619"/>
      <c r="BA12" s="619"/>
      <c r="BB12" s="619"/>
      <c r="BC12" s="619"/>
      <c r="BD12" s="619"/>
      <c r="BE12" s="619"/>
      <c r="BF12" s="620"/>
      <c r="BG12" s="621">
        <v>192745</v>
      </c>
      <c r="BH12" s="622"/>
      <c r="BI12" s="622"/>
      <c r="BJ12" s="622"/>
      <c r="BK12" s="622"/>
      <c r="BL12" s="622"/>
      <c r="BM12" s="622"/>
      <c r="BN12" s="623"/>
      <c r="BO12" s="659">
        <v>49.6</v>
      </c>
      <c r="BP12" s="659"/>
      <c r="BQ12" s="659"/>
      <c r="BR12" s="659"/>
      <c r="BS12" s="660" t="s">
        <v>139</v>
      </c>
      <c r="BT12" s="660"/>
      <c r="BU12" s="660"/>
      <c r="BV12" s="660"/>
      <c r="BW12" s="660"/>
      <c r="BX12" s="660"/>
      <c r="BY12" s="660"/>
      <c r="BZ12" s="660"/>
      <c r="CA12" s="660"/>
      <c r="CB12" s="695"/>
      <c r="CD12" s="618" t="s">
        <v>256</v>
      </c>
      <c r="CE12" s="619"/>
      <c r="CF12" s="619"/>
      <c r="CG12" s="619"/>
      <c r="CH12" s="619"/>
      <c r="CI12" s="619"/>
      <c r="CJ12" s="619"/>
      <c r="CK12" s="619"/>
      <c r="CL12" s="619"/>
      <c r="CM12" s="619"/>
      <c r="CN12" s="619"/>
      <c r="CO12" s="619"/>
      <c r="CP12" s="619"/>
      <c r="CQ12" s="620"/>
      <c r="CR12" s="621">
        <v>189519</v>
      </c>
      <c r="CS12" s="622"/>
      <c r="CT12" s="622"/>
      <c r="CU12" s="622"/>
      <c r="CV12" s="622"/>
      <c r="CW12" s="622"/>
      <c r="CX12" s="622"/>
      <c r="CY12" s="623"/>
      <c r="CZ12" s="659">
        <v>4.2</v>
      </c>
      <c r="DA12" s="659"/>
      <c r="DB12" s="659"/>
      <c r="DC12" s="659"/>
      <c r="DD12" s="627">
        <v>659</v>
      </c>
      <c r="DE12" s="622"/>
      <c r="DF12" s="622"/>
      <c r="DG12" s="622"/>
      <c r="DH12" s="622"/>
      <c r="DI12" s="622"/>
      <c r="DJ12" s="622"/>
      <c r="DK12" s="622"/>
      <c r="DL12" s="622"/>
      <c r="DM12" s="622"/>
      <c r="DN12" s="622"/>
      <c r="DO12" s="622"/>
      <c r="DP12" s="623"/>
      <c r="DQ12" s="627">
        <v>167081</v>
      </c>
      <c r="DR12" s="622"/>
      <c r="DS12" s="622"/>
      <c r="DT12" s="622"/>
      <c r="DU12" s="622"/>
      <c r="DV12" s="622"/>
      <c r="DW12" s="622"/>
      <c r="DX12" s="622"/>
      <c r="DY12" s="622"/>
      <c r="DZ12" s="622"/>
      <c r="EA12" s="622"/>
      <c r="EB12" s="622"/>
      <c r="EC12" s="658"/>
    </row>
    <row r="13" spans="2:143" ht="11.25" customHeight="1" x14ac:dyDescent="0.2">
      <c r="B13" s="618" t="s">
        <v>257</v>
      </c>
      <c r="C13" s="619"/>
      <c r="D13" s="619"/>
      <c r="E13" s="619"/>
      <c r="F13" s="619"/>
      <c r="G13" s="619"/>
      <c r="H13" s="619"/>
      <c r="I13" s="619"/>
      <c r="J13" s="619"/>
      <c r="K13" s="619"/>
      <c r="L13" s="619"/>
      <c r="M13" s="619"/>
      <c r="N13" s="619"/>
      <c r="O13" s="619"/>
      <c r="P13" s="619"/>
      <c r="Q13" s="620"/>
      <c r="R13" s="621" t="s">
        <v>232</v>
      </c>
      <c r="S13" s="622"/>
      <c r="T13" s="622"/>
      <c r="U13" s="622"/>
      <c r="V13" s="622"/>
      <c r="W13" s="622"/>
      <c r="X13" s="622"/>
      <c r="Y13" s="623"/>
      <c r="Z13" s="659" t="s">
        <v>232</v>
      </c>
      <c r="AA13" s="659"/>
      <c r="AB13" s="659"/>
      <c r="AC13" s="659"/>
      <c r="AD13" s="660" t="s">
        <v>232</v>
      </c>
      <c r="AE13" s="660"/>
      <c r="AF13" s="660"/>
      <c r="AG13" s="660"/>
      <c r="AH13" s="660"/>
      <c r="AI13" s="660"/>
      <c r="AJ13" s="660"/>
      <c r="AK13" s="660"/>
      <c r="AL13" s="624" t="s">
        <v>232</v>
      </c>
      <c r="AM13" s="625"/>
      <c r="AN13" s="625"/>
      <c r="AO13" s="661"/>
      <c r="AP13" s="618" t="s">
        <v>258</v>
      </c>
      <c r="AQ13" s="619"/>
      <c r="AR13" s="619"/>
      <c r="AS13" s="619"/>
      <c r="AT13" s="619"/>
      <c r="AU13" s="619"/>
      <c r="AV13" s="619"/>
      <c r="AW13" s="619"/>
      <c r="AX13" s="619"/>
      <c r="AY13" s="619"/>
      <c r="AZ13" s="619"/>
      <c r="BA13" s="619"/>
      <c r="BB13" s="619"/>
      <c r="BC13" s="619"/>
      <c r="BD13" s="619"/>
      <c r="BE13" s="619"/>
      <c r="BF13" s="620"/>
      <c r="BG13" s="621">
        <v>191212</v>
      </c>
      <c r="BH13" s="622"/>
      <c r="BI13" s="622"/>
      <c r="BJ13" s="622"/>
      <c r="BK13" s="622"/>
      <c r="BL13" s="622"/>
      <c r="BM13" s="622"/>
      <c r="BN13" s="623"/>
      <c r="BO13" s="659">
        <v>49.2</v>
      </c>
      <c r="BP13" s="659"/>
      <c r="BQ13" s="659"/>
      <c r="BR13" s="659"/>
      <c r="BS13" s="660" t="s">
        <v>130</v>
      </c>
      <c r="BT13" s="660"/>
      <c r="BU13" s="660"/>
      <c r="BV13" s="660"/>
      <c r="BW13" s="660"/>
      <c r="BX13" s="660"/>
      <c r="BY13" s="660"/>
      <c r="BZ13" s="660"/>
      <c r="CA13" s="660"/>
      <c r="CB13" s="695"/>
      <c r="CD13" s="618" t="s">
        <v>259</v>
      </c>
      <c r="CE13" s="619"/>
      <c r="CF13" s="619"/>
      <c r="CG13" s="619"/>
      <c r="CH13" s="619"/>
      <c r="CI13" s="619"/>
      <c r="CJ13" s="619"/>
      <c r="CK13" s="619"/>
      <c r="CL13" s="619"/>
      <c r="CM13" s="619"/>
      <c r="CN13" s="619"/>
      <c r="CO13" s="619"/>
      <c r="CP13" s="619"/>
      <c r="CQ13" s="620"/>
      <c r="CR13" s="621">
        <v>575760</v>
      </c>
      <c r="CS13" s="622"/>
      <c r="CT13" s="622"/>
      <c r="CU13" s="622"/>
      <c r="CV13" s="622"/>
      <c r="CW13" s="622"/>
      <c r="CX13" s="622"/>
      <c r="CY13" s="623"/>
      <c r="CZ13" s="659">
        <v>12.8</v>
      </c>
      <c r="DA13" s="659"/>
      <c r="DB13" s="659"/>
      <c r="DC13" s="659"/>
      <c r="DD13" s="627">
        <v>249780</v>
      </c>
      <c r="DE13" s="622"/>
      <c r="DF13" s="622"/>
      <c r="DG13" s="622"/>
      <c r="DH13" s="622"/>
      <c r="DI13" s="622"/>
      <c r="DJ13" s="622"/>
      <c r="DK13" s="622"/>
      <c r="DL13" s="622"/>
      <c r="DM13" s="622"/>
      <c r="DN13" s="622"/>
      <c r="DO13" s="622"/>
      <c r="DP13" s="623"/>
      <c r="DQ13" s="627">
        <v>177648</v>
      </c>
      <c r="DR13" s="622"/>
      <c r="DS13" s="622"/>
      <c r="DT13" s="622"/>
      <c r="DU13" s="622"/>
      <c r="DV13" s="622"/>
      <c r="DW13" s="622"/>
      <c r="DX13" s="622"/>
      <c r="DY13" s="622"/>
      <c r="DZ13" s="622"/>
      <c r="EA13" s="622"/>
      <c r="EB13" s="622"/>
      <c r="EC13" s="658"/>
    </row>
    <row r="14" spans="2:143" ht="11.25" customHeight="1" x14ac:dyDescent="0.2">
      <c r="B14" s="618" t="s">
        <v>260</v>
      </c>
      <c r="C14" s="619"/>
      <c r="D14" s="619"/>
      <c r="E14" s="619"/>
      <c r="F14" s="619"/>
      <c r="G14" s="619"/>
      <c r="H14" s="619"/>
      <c r="I14" s="619"/>
      <c r="J14" s="619"/>
      <c r="K14" s="619"/>
      <c r="L14" s="619"/>
      <c r="M14" s="619"/>
      <c r="N14" s="619"/>
      <c r="O14" s="619"/>
      <c r="P14" s="619"/>
      <c r="Q14" s="620"/>
      <c r="R14" s="621">
        <v>35</v>
      </c>
      <c r="S14" s="622"/>
      <c r="T14" s="622"/>
      <c r="U14" s="622"/>
      <c r="V14" s="622"/>
      <c r="W14" s="622"/>
      <c r="X14" s="622"/>
      <c r="Y14" s="623"/>
      <c r="Z14" s="659">
        <v>0</v>
      </c>
      <c r="AA14" s="659"/>
      <c r="AB14" s="659"/>
      <c r="AC14" s="659"/>
      <c r="AD14" s="660">
        <v>35</v>
      </c>
      <c r="AE14" s="660"/>
      <c r="AF14" s="660"/>
      <c r="AG14" s="660"/>
      <c r="AH14" s="660"/>
      <c r="AI14" s="660"/>
      <c r="AJ14" s="660"/>
      <c r="AK14" s="660"/>
      <c r="AL14" s="624">
        <v>0</v>
      </c>
      <c r="AM14" s="625"/>
      <c r="AN14" s="625"/>
      <c r="AO14" s="661"/>
      <c r="AP14" s="618" t="s">
        <v>261</v>
      </c>
      <c r="AQ14" s="619"/>
      <c r="AR14" s="619"/>
      <c r="AS14" s="619"/>
      <c r="AT14" s="619"/>
      <c r="AU14" s="619"/>
      <c r="AV14" s="619"/>
      <c r="AW14" s="619"/>
      <c r="AX14" s="619"/>
      <c r="AY14" s="619"/>
      <c r="AZ14" s="619"/>
      <c r="BA14" s="619"/>
      <c r="BB14" s="619"/>
      <c r="BC14" s="619"/>
      <c r="BD14" s="619"/>
      <c r="BE14" s="619"/>
      <c r="BF14" s="620"/>
      <c r="BG14" s="621">
        <v>16662</v>
      </c>
      <c r="BH14" s="622"/>
      <c r="BI14" s="622"/>
      <c r="BJ14" s="622"/>
      <c r="BK14" s="622"/>
      <c r="BL14" s="622"/>
      <c r="BM14" s="622"/>
      <c r="BN14" s="623"/>
      <c r="BO14" s="659">
        <v>4.3</v>
      </c>
      <c r="BP14" s="659"/>
      <c r="BQ14" s="659"/>
      <c r="BR14" s="659"/>
      <c r="BS14" s="660" t="s">
        <v>139</v>
      </c>
      <c r="BT14" s="660"/>
      <c r="BU14" s="660"/>
      <c r="BV14" s="660"/>
      <c r="BW14" s="660"/>
      <c r="BX14" s="660"/>
      <c r="BY14" s="660"/>
      <c r="BZ14" s="660"/>
      <c r="CA14" s="660"/>
      <c r="CB14" s="695"/>
      <c r="CD14" s="618" t="s">
        <v>262</v>
      </c>
      <c r="CE14" s="619"/>
      <c r="CF14" s="619"/>
      <c r="CG14" s="619"/>
      <c r="CH14" s="619"/>
      <c r="CI14" s="619"/>
      <c r="CJ14" s="619"/>
      <c r="CK14" s="619"/>
      <c r="CL14" s="619"/>
      <c r="CM14" s="619"/>
      <c r="CN14" s="619"/>
      <c r="CO14" s="619"/>
      <c r="CP14" s="619"/>
      <c r="CQ14" s="620"/>
      <c r="CR14" s="621">
        <v>217574</v>
      </c>
      <c r="CS14" s="622"/>
      <c r="CT14" s="622"/>
      <c r="CU14" s="622"/>
      <c r="CV14" s="622"/>
      <c r="CW14" s="622"/>
      <c r="CX14" s="622"/>
      <c r="CY14" s="623"/>
      <c r="CZ14" s="659">
        <v>4.9000000000000004</v>
      </c>
      <c r="DA14" s="659"/>
      <c r="DB14" s="659"/>
      <c r="DC14" s="659"/>
      <c r="DD14" s="627">
        <v>48507</v>
      </c>
      <c r="DE14" s="622"/>
      <c r="DF14" s="622"/>
      <c r="DG14" s="622"/>
      <c r="DH14" s="622"/>
      <c r="DI14" s="622"/>
      <c r="DJ14" s="622"/>
      <c r="DK14" s="622"/>
      <c r="DL14" s="622"/>
      <c r="DM14" s="622"/>
      <c r="DN14" s="622"/>
      <c r="DO14" s="622"/>
      <c r="DP14" s="623"/>
      <c r="DQ14" s="627">
        <v>170769</v>
      </c>
      <c r="DR14" s="622"/>
      <c r="DS14" s="622"/>
      <c r="DT14" s="622"/>
      <c r="DU14" s="622"/>
      <c r="DV14" s="622"/>
      <c r="DW14" s="622"/>
      <c r="DX14" s="622"/>
      <c r="DY14" s="622"/>
      <c r="DZ14" s="622"/>
      <c r="EA14" s="622"/>
      <c r="EB14" s="622"/>
      <c r="EC14" s="658"/>
    </row>
    <row r="15" spans="2:143" ht="11.25" customHeight="1" x14ac:dyDescent="0.2">
      <c r="B15" s="618" t="s">
        <v>263</v>
      </c>
      <c r="C15" s="619"/>
      <c r="D15" s="619"/>
      <c r="E15" s="619"/>
      <c r="F15" s="619"/>
      <c r="G15" s="619"/>
      <c r="H15" s="619"/>
      <c r="I15" s="619"/>
      <c r="J15" s="619"/>
      <c r="K15" s="619"/>
      <c r="L15" s="619"/>
      <c r="M15" s="619"/>
      <c r="N15" s="619"/>
      <c r="O15" s="619"/>
      <c r="P15" s="619"/>
      <c r="Q15" s="620"/>
      <c r="R15" s="621" t="s">
        <v>232</v>
      </c>
      <c r="S15" s="622"/>
      <c r="T15" s="622"/>
      <c r="U15" s="622"/>
      <c r="V15" s="622"/>
      <c r="W15" s="622"/>
      <c r="X15" s="622"/>
      <c r="Y15" s="623"/>
      <c r="Z15" s="659" t="s">
        <v>130</v>
      </c>
      <c r="AA15" s="659"/>
      <c r="AB15" s="659"/>
      <c r="AC15" s="659"/>
      <c r="AD15" s="660" t="s">
        <v>130</v>
      </c>
      <c r="AE15" s="660"/>
      <c r="AF15" s="660"/>
      <c r="AG15" s="660"/>
      <c r="AH15" s="660"/>
      <c r="AI15" s="660"/>
      <c r="AJ15" s="660"/>
      <c r="AK15" s="660"/>
      <c r="AL15" s="624" t="s">
        <v>232</v>
      </c>
      <c r="AM15" s="625"/>
      <c r="AN15" s="625"/>
      <c r="AO15" s="661"/>
      <c r="AP15" s="618" t="s">
        <v>264</v>
      </c>
      <c r="AQ15" s="619"/>
      <c r="AR15" s="619"/>
      <c r="AS15" s="619"/>
      <c r="AT15" s="619"/>
      <c r="AU15" s="619"/>
      <c r="AV15" s="619"/>
      <c r="AW15" s="619"/>
      <c r="AX15" s="619"/>
      <c r="AY15" s="619"/>
      <c r="AZ15" s="619"/>
      <c r="BA15" s="619"/>
      <c r="BB15" s="619"/>
      <c r="BC15" s="619"/>
      <c r="BD15" s="619"/>
      <c r="BE15" s="619"/>
      <c r="BF15" s="620"/>
      <c r="BG15" s="621">
        <v>32887</v>
      </c>
      <c r="BH15" s="622"/>
      <c r="BI15" s="622"/>
      <c r="BJ15" s="622"/>
      <c r="BK15" s="622"/>
      <c r="BL15" s="622"/>
      <c r="BM15" s="622"/>
      <c r="BN15" s="623"/>
      <c r="BO15" s="659">
        <v>8.5</v>
      </c>
      <c r="BP15" s="659"/>
      <c r="BQ15" s="659"/>
      <c r="BR15" s="659"/>
      <c r="BS15" s="660" t="s">
        <v>130</v>
      </c>
      <c r="BT15" s="660"/>
      <c r="BU15" s="660"/>
      <c r="BV15" s="660"/>
      <c r="BW15" s="660"/>
      <c r="BX15" s="660"/>
      <c r="BY15" s="660"/>
      <c r="BZ15" s="660"/>
      <c r="CA15" s="660"/>
      <c r="CB15" s="695"/>
      <c r="CD15" s="618" t="s">
        <v>265</v>
      </c>
      <c r="CE15" s="619"/>
      <c r="CF15" s="619"/>
      <c r="CG15" s="619"/>
      <c r="CH15" s="619"/>
      <c r="CI15" s="619"/>
      <c r="CJ15" s="619"/>
      <c r="CK15" s="619"/>
      <c r="CL15" s="619"/>
      <c r="CM15" s="619"/>
      <c r="CN15" s="619"/>
      <c r="CO15" s="619"/>
      <c r="CP15" s="619"/>
      <c r="CQ15" s="620"/>
      <c r="CR15" s="621">
        <v>638884</v>
      </c>
      <c r="CS15" s="622"/>
      <c r="CT15" s="622"/>
      <c r="CU15" s="622"/>
      <c r="CV15" s="622"/>
      <c r="CW15" s="622"/>
      <c r="CX15" s="622"/>
      <c r="CY15" s="623"/>
      <c r="CZ15" s="659">
        <v>14.2</v>
      </c>
      <c r="DA15" s="659"/>
      <c r="DB15" s="659"/>
      <c r="DC15" s="659"/>
      <c r="DD15" s="627">
        <v>270736</v>
      </c>
      <c r="DE15" s="622"/>
      <c r="DF15" s="622"/>
      <c r="DG15" s="622"/>
      <c r="DH15" s="622"/>
      <c r="DI15" s="622"/>
      <c r="DJ15" s="622"/>
      <c r="DK15" s="622"/>
      <c r="DL15" s="622"/>
      <c r="DM15" s="622"/>
      <c r="DN15" s="622"/>
      <c r="DO15" s="622"/>
      <c r="DP15" s="623"/>
      <c r="DQ15" s="627">
        <v>271384</v>
      </c>
      <c r="DR15" s="622"/>
      <c r="DS15" s="622"/>
      <c r="DT15" s="622"/>
      <c r="DU15" s="622"/>
      <c r="DV15" s="622"/>
      <c r="DW15" s="622"/>
      <c r="DX15" s="622"/>
      <c r="DY15" s="622"/>
      <c r="DZ15" s="622"/>
      <c r="EA15" s="622"/>
      <c r="EB15" s="622"/>
      <c r="EC15" s="658"/>
    </row>
    <row r="16" spans="2:143" ht="11.25" customHeight="1" x14ac:dyDescent="0.2">
      <c r="B16" s="618" t="s">
        <v>266</v>
      </c>
      <c r="C16" s="619"/>
      <c r="D16" s="619"/>
      <c r="E16" s="619"/>
      <c r="F16" s="619"/>
      <c r="G16" s="619"/>
      <c r="H16" s="619"/>
      <c r="I16" s="619"/>
      <c r="J16" s="619"/>
      <c r="K16" s="619"/>
      <c r="L16" s="619"/>
      <c r="M16" s="619"/>
      <c r="N16" s="619"/>
      <c r="O16" s="619"/>
      <c r="P16" s="619"/>
      <c r="Q16" s="620"/>
      <c r="R16" s="621">
        <v>2011</v>
      </c>
      <c r="S16" s="622"/>
      <c r="T16" s="622"/>
      <c r="U16" s="622"/>
      <c r="V16" s="622"/>
      <c r="W16" s="622"/>
      <c r="X16" s="622"/>
      <c r="Y16" s="623"/>
      <c r="Z16" s="659">
        <v>0</v>
      </c>
      <c r="AA16" s="659"/>
      <c r="AB16" s="659"/>
      <c r="AC16" s="659"/>
      <c r="AD16" s="660">
        <v>2011</v>
      </c>
      <c r="AE16" s="660"/>
      <c r="AF16" s="660"/>
      <c r="AG16" s="660"/>
      <c r="AH16" s="660"/>
      <c r="AI16" s="660"/>
      <c r="AJ16" s="660"/>
      <c r="AK16" s="660"/>
      <c r="AL16" s="624">
        <v>0.1</v>
      </c>
      <c r="AM16" s="625"/>
      <c r="AN16" s="625"/>
      <c r="AO16" s="661"/>
      <c r="AP16" s="618" t="s">
        <v>267</v>
      </c>
      <c r="AQ16" s="619"/>
      <c r="AR16" s="619"/>
      <c r="AS16" s="619"/>
      <c r="AT16" s="619"/>
      <c r="AU16" s="619"/>
      <c r="AV16" s="619"/>
      <c r="AW16" s="619"/>
      <c r="AX16" s="619"/>
      <c r="AY16" s="619"/>
      <c r="AZ16" s="619"/>
      <c r="BA16" s="619"/>
      <c r="BB16" s="619"/>
      <c r="BC16" s="619"/>
      <c r="BD16" s="619"/>
      <c r="BE16" s="619"/>
      <c r="BF16" s="620"/>
      <c r="BG16" s="621" t="s">
        <v>130</v>
      </c>
      <c r="BH16" s="622"/>
      <c r="BI16" s="622"/>
      <c r="BJ16" s="622"/>
      <c r="BK16" s="622"/>
      <c r="BL16" s="622"/>
      <c r="BM16" s="622"/>
      <c r="BN16" s="623"/>
      <c r="BO16" s="659" t="s">
        <v>130</v>
      </c>
      <c r="BP16" s="659"/>
      <c r="BQ16" s="659"/>
      <c r="BR16" s="659"/>
      <c r="BS16" s="660" t="s">
        <v>130</v>
      </c>
      <c r="BT16" s="660"/>
      <c r="BU16" s="660"/>
      <c r="BV16" s="660"/>
      <c r="BW16" s="660"/>
      <c r="BX16" s="660"/>
      <c r="BY16" s="660"/>
      <c r="BZ16" s="660"/>
      <c r="CA16" s="660"/>
      <c r="CB16" s="695"/>
      <c r="CD16" s="618" t="s">
        <v>268</v>
      </c>
      <c r="CE16" s="619"/>
      <c r="CF16" s="619"/>
      <c r="CG16" s="619"/>
      <c r="CH16" s="619"/>
      <c r="CI16" s="619"/>
      <c r="CJ16" s="619"/>
      <c r="CK16" s="619"/>
      <c r="CL16" s="619"/>
      <c r="CM16" s="619"/>
      <c r="CN16" s="619"/>
      <c r="CO16" s="619"/>
      <c r="CP16" s="619"/>
      <c r="CQ16" s="620"/>
      <c r="CR16" s="621" t="s">
        <v>232</v>
      </c>
      <c r="CS16" s="622"/>
      <c r="CT16" s="622"/>
      <c r="CU16" s="622"/>
      <c r="CV16" s="622"/>
      <c r="CW16" s="622"/>
      <c r="CX16" s="622"/>
      <c r="CY16" s="623"/>
      <c r="CZ16" s="659" t="s">
        <v>232</v>
      </c>
      <c r="DA16" s="659"/>
      <c r="DB16" s="659"/>
      <c r="DC16" s="659"/>
      <c r="DD16" s="627" t="s">
        <v>232</v>
      </c>
      <c r="DE16" s="622"/>
      <c r="DF16" s="622"/>
      <c r="DG16" s="622"/>
      <c r="DH16" s="622"/>
      <c r="DI16" s="622"/>
      <c r="DJ16" s="622"/>
      <c r="DK16" s="622"/>
      <c r="DL16" s="622"/>
      <c r="DM16" s="622"/>
      <c r="DN16" s="622"/>
      <c r="DO16" s="622"/>
      <c r="DP16" s="623"/>
      <c r="DQ16" s="627" t="s">
        <v>232</v>
      </c>
      <c r="DR16" s="622"/>
      <c r="DS16" s="622"/>
      <c r="DT16" s="622"/>
      <c r="DU16" s="622"/>
      <c r="DV16" s="622"/>
      <c r="DW16" s="622"/>
      <c r="DX16" s="622"/>
      <c r="DY16" s="622"/>
      <c r="DZ16" s="622"/>
      <c r="EA16" s="622"/>
      <c r="EB16" s="622"/>
      <c r="EC16" s="658"/>
    </row>
    <row r="17" spans="2:133" ht="11.25" customHeight="1" x14ac:dyDescent="0.2">
      <c r="B17" s="618" t="s">
        <v>269</v>
      </c>
      <c r="C17" s="619"/>
      <c r="D17" s="619"/>
      <c r="E17" s="619"/>
      <c r="F17" s="619"/>
      <c r="G17" s="619"/>
      <c r="H17" s="619"/>
      <c r="I17" s="619"/>
      <c r="J17" s="619"/>
      <c r="K17" s="619"/>
      <c r="L17" s="619"/>
      <c r="M17" s="619"/>
      <c r="N17" s="619"/>
      <c r="O17" s="619"/>
      <c r="P17" s="619"/>
      <c r="Q17" s="620"/>
      <c r="R17" s="621">
        <v>4954</v>
      </c>
      <c r="S17" s="622"/>
      <c r="T17" s="622"/>
      <c r="U17" s="622"/>
      <c r="V17" s="622"/>
      <c r="W17" s="622"/>
      <c r="X17" s="622"/>
      <c r="Y17" s="623"/>
      <c r="Z17" s="659">
        <v>0.1</v>
      </c>
      <c r="AA17" s="659"/>
      <c r="AB17" s="659"/>
      <c r="AC17" s="659"/>
      <c r="AD17" s="660">
        <v>4954</v>
      </c>
      <c r="AE17" s="660"/>
      <c r="AF17" s="660"/>
      <c r="AG17" s="660"/>
      <c r="AH17" s="660"/>
      <c r="AI17" s="660"/>
      <c r="AJ17" s="660"/>
      <c r="AK17" s="660"/>
      <c r="AL17" s="624">
        <v>0.2</v>
      </c>
      <c r="AM17" s="625"/>
      <c r="AN17" s="625"/>
      <c r="AO17" s="661"/>
      <c r="AP17" s="618" t="s">
        <v>270</v>
      </c>
      <c r="AQ17" s="619"/>
      <c r="AR17" s="619"/>
      <c r="AS17" s="619"/>
      <c r="AT17" s="619"/>
      <c r="AU17" s="619"/>
      <c r="AV17" s="619"/>
      <c r="AW17" s="619"/>
      <c r="AX17" s="619"/>
      <c r="AY17" s="619"/>
      <c r="AZ17" s="619"/>
      <c r="BA17" s="619"/>
      <c r="BB17" s="619"/>
      <c r="BC17" s="619"/>
      <c r="BD17" s="619"/>
      <c r="BE17" s="619"/>
      <c r="BF17" s="620"/>
      <c r="BG17" s="621" t="s">
        <v>232</v>
      </c>
      <c r="BH17" s="622"/>
      <c r="BI17" s="622"/>
      <c r="BJ17" s="622"/>
      <c r="BK17" s="622"/>
      <c r="BL17" s="622"/>
      <c r="BM17" s="622"/>
      <c r="BN17" s="623"/>
      <c r="BO17" s="659" t="s">
        <v>232</v>
      </c>
      <c r="BP17" s="659"/>
      <c r="BQ17" s="659"/>
      <c r="BR17" s="659"/>
      <c r="BS17" s="660" t="s">
        <v>130</v>
      </c>
      <c r="BT17" s="660"/>
      <c r="BU17" s="660"/>
      <c r="BV17" s="660"/>
      <c r="BW17" s="660"/>
      <c r="BX17" s="660"/>
      <c r="BY17" s="660"/>
      <c r="BZ17" s="660"/>
      <c r="CA17" s="660"/>
      <c r="CB17" s="695"/>
      <c r="CD17" s="618" t="s">
        <v>271</v>
      </c>
      <c r="CE17" s="619"/>
      <c r="CF17" s="619"/>
      <c r="CG17" s="619"/>
      <c r="CH17" s="619"/>
      <c r="CI17" s="619"/>
      <c r="CJ17" s="619"/>
      <c r="CK17" s="619"/>
      <c r="CL17" s="619"/>
      <c r="CM17" s="619"/>
      <c r="CN17" s="619"/>
      <c r="CO17" s="619"/>
      <c r="CP17" s="619"/>
      <c r="CQ17" s="620"/>
      <c r="CR17" s="621">
        <v>306107</v>
      </c>
      <c r="CS17" s="622"/>
      <c r="CT17" s="622"/>
      <c r="CU17" s="622"/>
      <c r="CV17" s="622"/>
      <c r="CW17" s="622"/>
      <c r="CX17" s="622"/>
      <c r="CY17" s="623"/>
      <c r="CZ17" s="659">
        <v>6.8</v>
      </c>
      <c r="DA17" s="659"/>
      <c r="DB17" s="659"/>
      <c r="DC17" s="659"/>
      <c r="DD17" s="627" t="s">
        <v>232</v>
      </c>
      <c r="DE17" s="622"/>
      <c r="DF17" s="622"/>
      <c r="DG17" s="622"/>
      <c r="DH17" s="622"/>
      <c r="DI17" s="622"/>
      <c r="DJ17" s="622"/>
      <c r="DK17" s="622"/>
      <c r="DL17" s="622"/>
      <c r="DM17" s="622"/>
      <c r="DN17" s="622"/>
      <c r="DO17" s="622"/>
      <c r="DP17" s="623"/>
      <c r="DQ17" s="627">
        <v>273862</v>
      </c>
      <c r="DR17" s="622"/>
      <c r="DS17" s="622"/>
      <c r="DT17" s="622"/>
      <c r="DU17" s="622"/>
      <c r="DV17" s="622"/>
      <c r="DW17" s="622"/>
      <c r="DX17" s="622"/>
      <c r="DY17" s="622"/>
      <c r="DZ17" s="622"/>
      <c r="EA17" s="622"/>
      <c r="EB17" s="622"/>
      <c r="EC17" s="658"/>
    </row>
    <row r="18" spans="2:133" ht="11.25" customHeight="1" x14ac:dyDescent="0.2">
      <c r="B18" s="618" t="s">
        <v>272</v>
      </c>
      <c r="C18" s="619"/>
      <c r="D18" s="619"/>
      <c r="E18" s="619"/>
      <c r="F18" s="619"/>
      <c r="G18" s="619"/>
      <c r="H18" s="619"/>
      <c r="I18" s="619"/>
      <c r="J18" s="619"/>
      <c r="K18" s="619"/>
      <c r="L18" s="619"/>
      <c r="M18" s="619"/>
      <c r="N18" s="619"/>
      <c r="O18" s="619"/>
      <c r="P18" s="619"/>
      <c r="Q18" s="620"/>
      <c r="R18" s="621">
        <v>2593</v>
      </c>
      <c r="S18" s="622"/>
      <c r="T18" s="622"/>
      <c r="U18" s="622"/>
      <c r="V18" s="622"/>
      <c r="W18" s="622"/>
      <c r="X18" s="622"/>
      <c r="Y18" s="623"/>
      <c r="Z18" s="659">
        <v>0.1</v>
      </c>
      <c r="AA18" s="659"/>
      <c r="AB18" s="659"/>
      <c r="AC18" s="659"/>
      <c r="AD18" s="660">
        <v>2593</v>
      </c>
      <c r="AE18" s="660"/>
      <c r="AF18" s="660"/>
      <c r="AG18" s="660"/>
      <c r="AH18" s="660"/>
      <c r="AI18" s="660"/>
      <c r="AJ18" s="660"/>
      <c r="AK18" s="660"/>
      <c r="AL18" s="624">
        <v>0.1</v>
      </c>
      <c r="AM18" s="625"/>
      <c r="AN18" s="625"/>
      <c r="AO18" s="661"/>
      <c r="AP18" s="618" t="s">
        <v>273</v>
      </c>
      <c r="AQ18" s="619"/>
      <c r="AR18" s="619"/>
      <c r="AS18" s="619"/>
      <c r="AT18" s="619"/>
      <c r="AU18" s="619"/>
      <c r="AV18" s="619"/>
      <c r="AW18" s="619"/>
      <c r="AX18" s="619"/>
      <c r="AY18" s="619"/>
      <c r="AZ18" s="619"/>
      <c r="BA18" s="619"/>
      <c r="BB18" s="619"/>
      <c r="BC18" s="619"/>
      <c r="BD18" s="619"/>
      <c r="BE18" s="619"/>
      <c r="BF18" s="620"/>
      <c r="BG18" s="621" t="s">
        <v>130</v>
      </c>
      <c r="BH18" s="622"/>
      <c r="BI18" s="622"/>
      <c r="BJ18" s="622"/>
      <c r="BK18" s="622"/>
      <c r="BL18" s="622"/>
      <c r="BM18" s="622"/>
      <c r="BN18" s="623"/>
      <c r="BO18" s="659" t="s">
        <v>232</v>
      </c>
      <c r="BP18" s="659"/>
      <c r="BQ18" s="659"/>
      <c r="BR18" s="659"/>
      <c r="BS18" s="660" t="s">
        <v>232</v>
      </c>
      <c r="BT18" s="660"/>
      <c r="BU18" s="660"/>
      <c r="BV18" s="660"/>
      <c r="BW18" s="660"/>
      <c r="BX18" s="660"/>
      <c r="BY18" s="660"/>
      <c r="BZ18" s="660"/>
      <c r="CA18" s="660"/>
      <c r="CB18" s="695"/>
      <c r="CD18" s="618" t="s">
        <v>274</v>
      </c>
      <c r="CE18" s="619"/>
      <c r="CF18" s="619"/>
      <c r="CG18" s="619"/>
      <c r="CH18" s="619"/>
      <c r="CI18" s="619"/>
      <c r="CJ18" s="619"/>
      <c r="CK18" s="619"/>
      <c r="CL18" s="619"/>
      <c r="CM18" s="619"/>
      <c r="CN18" s="619"/>
      <c r="CO18" s="619"/>
      <c r="CP18" s="619"/>
      <c r="CQ18" s="620"/>
      <c r="CR18" s="621" t="s">
        <v>232</v>
      </c>
      <c r="CS18" s="622"/>
      <c r="CT18" s="622"/>
      <c r="CU18" s="622"/>
      <c r="CV18" s="622"/>
      <c r="CW18" s="622"/>
      <c r="CX18" s="622"/>
      <c r="CY18" s="623"/>
      <c r="CZ18" s="659" t="s">
        <v>130</v>
      </c>
      <c r="DA18" s="659"/>
      <c r="DB18" s="659"/>
      <c r="DC18" s="659"/>
      <c r="DD18" s="627" t="s">
        <v>130</v>
      </c>
      <c r="DE18" s="622"/>
      <c r="DF18" s="622"/>
      <c r="DG18" s="622"/>
      <c r="DH18" s="622"/>
      <c r="DI18" s="622"/>
      <c r="DJ18" s="622"/>
      <c r="DK18" s="622"/>
      <c r="DL18" s="622"/>
      <c r="DM18" s="622"/>
      <c r="DN18" s="622"/>
      <c r="DO18" s="622"/>
      <c r="DP18" s="623"/>
      <c r="DQ18" s="627" t="s">
        <v>130</v>
      </c>
      <c r="DR18" s="622"/>
      <c r="DS18" s="622"/>
      <c r="DT18" s="622"/>
      <c r="DU18" s="622"/>
      <c r="DV18" s="622"/>
      <c r="DW18" s="622"/>
      <c r="DX18" s="622"/>
      <c r="DY18" s="622"/>
      <c r="DZ18" s="622"/>
      <c r="EA18" s="622"/>
      <c r="EB18" s="622"/>
      <c r="EC18" s="658"/>
    </row>
    <row r="19" spans="2:133" ht="11.25" customHeight="1" x14ac:dyDescent="0.2">
      <c r="B19" s="618" t="s">
        <v>275</v>
      </c>
      <c r="C19" s="619"/>
      <c r="D19" s="619"/>
      <c r="E19" s="619"/>
      <c r="F19" s="619"/>
      <c r="G19" s="619"/>
      <c r="H19" s="619"/>
      <c r="I19" s="619"/>
      <c r="J19" s="619"/>
      <c r="K19" s="619"/>
      <c r="L19" s="619"/>
      <c r="M19" s="619"/>
      <c r="N19" s="619"/>
      <c r="O19" s="619"/>
      <c r="P19" s="619"/>
      <c r="Q19" s="620"/>
      <c r="R19" s="621">
        <v>2593</v>
      </c>
      <c r="S19" s="622"/>
      <c r="T19" s="622"/>
      <c r="U19" s="622"/>
      <c r="V19" s="622"/>
      <c r="W19" s="622"/>
      <c r="X19" s="622"/>
      <c r="Y19" s="623"/>
      <c r="Z19" s="659">
        <v>0.1</v>
      </c>
      <c r="AA19" s="659"/>
      <c r="AB19" s="659"/>
      <c r="AC19" s="659"/>
      <c r="AD19" s="660">
        <v>2593</v>
      </c>
      <c r="AE19" s="660"/>
      <c r="AF19" s="660"/>
      <c r="AG19" s="660"/>
      <c r="AH19" s="660"/>
      <c r="AI19" s="660"/>
      <c r="AJ19" s="660"/>
      <c r="AK19" s="660"/>
      <c r="AL19" s="624">
        <v>0.1</v>
      </c>
      <c r="AM19" s="625"/>
      <c r="AN19" s="625"/>
      <c r="AO19" s="661"/>
      <c r="AP19" s="618" t="s">
        <v>276</v>
      </c>
      <c r="AQ19" s="619"/>
      <c r="AR19" s="619"/>
      <c r="AS19" s="619"/>
      <c r="AT19" s="619"/>
      <c r="AU19" s="619"/>
      <c r="AV19" s="619"/>
      <c r="AW19" s="619"/>
      <c r="AX19" s="619"/>
      <c r="AY19" s="619"/>
      <c r="AZ19" s="619"/>
      <c r="BA19" s="619"/>
      <c r="BB19" s="619"/>
      <c r="BC19" s="619"/>
      <c r="BD19" s="619"/>
      <c r="BE19" s="619"/>
      <c r="BF19" s="620"/>
      <c r="BG19" s="621" t="s">
        <v>130</v>
      </c>
      <c r="BH19" s="622"/>
      <c r="BI19" s="622"/>
      <c r="BJ19" s="622"/>
      <c r="BK19" s="622"/>
      <c r="BL19" s="622"/>
      <c r="BM19" s="622"/>
      <c r="BN19" s="623"/>
      <c r="BO19" s="659" t="s">
        <v>130</v>
      </c>
      <c r="BP19" s="659"/>
      <c r="BQ19" s="659"/>
      <c r="BR19" s="659"/>
      <c r="BS19" s="660" t="s">
        <v>130</v>
      </c>
      <c r="BT19" s="660"/>
      <c r="BU19" s="660"/>
      <c r="BV19" s="660"/>
      <c r="BW19" s="660"/>
      <c r="BX19" s="660"/>
      <c r="BY19" s="660"/>
      <c r="BZ19" s="660"/>
      <c r="CA19" s="660"/>
      <c r="CB19" s="695"/>
      <c r="CD19" s="618" t="s">
        <v>277</v>
      </c>
      <c r="CE19" s="619"/>
      <c r="CF19" s="619"/>
      <c r="CG19" s="619"/>
      <c r="CH19" s="619"/>
      <c r="CI19" s="619"/>
      <c r="CJ19" s="619"/>
      <c r="CK19" s="619"/>
      <c r="CL19" s="619"/>
      <c r="CM19" s="619"/>
      <c r="CN19" s="619"/>
      <c r="CO19" s="619"/>
      <c r="CP19" s="619"/>
      <c r="CQ19" s="620"/>
      <c r="CR19" s="621" t="s">
        <v>130</v>
      </c>
      <c r="CS19" s="622"/>
      <c r="CT19" s="622"/>
      <c r="CU19" s="622"/>
      <c r="CV19" s="622"/>
      <c r="CW19" s="622"/>
      <c r="CX19" s="622"/>
      <c r="CY19" s="623"/>
      <c r="CZ19" s="659" t="s">
        <v>130</v>
      </c>
      <c r="DA19" s="659"/>
      <c r="DB19" s="659"/>
      <c r="DC19" s="659"/>
      <c r="DD19" s="627" t="s">
        <v>232</v>
      </c>
      <c r="DE19" s="622"/>
      <c r="DF19" s="622"/>
      <c r="DG19" s="622"/>
      <c r="DH19" s="622"/>
      <c r="DI19" s="622"/>
      <c r="DJ19" s="622"/>
      <c r="DK19" s="622"/>
      <c r="DL19" s="622"/>
      <c r="DM19" s="622"/>
      <c r="DN19" s="622"/>
      <c r="DO19" s="622"/>
      <c r="DP19" s="623"/>
      <c r="DQ19" s="627" t="s">
        <v>232</v>
      </c>
      <c r="DR19" s="622"/>
      <c r="DS19" s="622"/>
      <c r="DT19" s="622"/>
      <c r="DU19" s="622"/>
      <c r="DV19" s="622"/>
      <c r="DW19" s="622"/>
      <c r="DX19" s="622"/>
      <c r="DY19" s="622"/>
      <c r="DZ19" s="622"/>
      <c r="EA19" s="622"/>
      <c r="EB19" s="622"/>
      <c r="EC19" s="658"/>
    </row>
    <row r="20" spans="2:133" ht="11.25" customHeight="1" x14ac:dyDescent="0.2">
      <c r="B20" s="696" t="s">
        <v>278</v>
      </c>
      <c r="C20" s="697"/>
      <c r="D20" s="697"/>
      <c r="E20" s="697"/>
      <c r="F20" s="697"/>
      <c r="G20" s="697"/>
      <c r="H20" s="697"/>
      <c r="I20" s="697"/>
      <c r="J20" s="697"/>
      <c r="K20" s="697"/>
      <c r="L20" s="697"/>
      <c r="M20" s="697"/>
      <c r="N20" s="697"/>
      <c r="O20" s="697"/>
      <c r="P20" s="697"/>
      <c r="Q20" s="698"/>
      <c r="R20" s="621" t="s">
        <v>130</v>
      </c>
      <c r="S20" s="622"/>
      <c r="T20" s="622"/>
      <c r="U20" s="622"/>
      <c r="V20" s="622"/>
      <c r="W20" s="622"/>
      <c r="X20" s="622"/>
      <c r="Y20" s="623"/>
      <c r="Z20" s="659" t="s">
        <v>139</v>
      </c>
      <c r="AA20" s="659"/>
      <c r="AB20" s="659"/>
      <c r="AC20" s="659"/>
      <c r="AD20" s="660" t="s">
        <v>130</v>
      </c>
      <c r="AE20" s="660"/>
      <c r="AF20" s="660"/>
      <c r="AG20" s="660"/>
      <c r="AH20" s="660"/>
      <c r="AI20" s="660"/>
      <c r="AJ20" s="660"/>
      <c r="AK20" s="660"/>
      <c r="AL20" s="624" t="s">
        <v>130</v>
      </c>
      <c r="AM20" s="625"/>
      <c r="AN20" s="625"/>
      <c r="AO20" s="661"/>
      <c r="AP20" s="618" t="s">
        <v>279</v>
      </c>
      <c r="AQ20" s="619"/>
      <c r="AR20" s="619"/>
      <c r="AS20" s="619"/>
      <c r="AT20" s="619"/>
      <c r="AU20" s="619"/>
      <c r="AV20" s="619"/>
      <c r="AW20" s="619"/>
      <c r="AX20" s="619"/>
      <c r="AY20" s="619"/>
      <c r="AZ20" s="619"/>
      <c r="BA20" s="619"/>
      <c r="BB20" s="619"/>
      <c r="BC20" s="619"/>
      <c r="BD20" s="619"/>
      <c r="BE20" s="619"/>
      <c r="BF20" s="620"/>
      <c r="BG20" s="621" t="s">
        <v>232</v>
      </c>
      <c r="BH20" s="622"/>
      <c r="BI20" s="622"/>
      <c r="BJ20" s="622"/>
      <c r="BK20" s="622"/>
      <c r="BL20" s="622"/>
      <c r="BM20" s="622"/>
      <c r="BN20" s="623"/>
      <c r="BO20" s="659" t="s">
        <v>139</v>
      </c>
      <c r="BP20" s="659"/>
      <c r="BQ20" s="659"/>
      <c r="BR20" s="659"/>
      <c r="BS20" s="660" t="s">
        <v>232</v>
      </c>
      <c r="BT20" s="660"/>
      <c r="BU20" s="660"/>
      <c r="BV20" s="660"/>
      <c r="BW20" s="660"/>
      <c r="BX20" s="660"/>
      <c r="BY20" s="660"/>
      <c r="BZ20" s="660"/>
      <c r="CA20" s="660"/>
      <c r="CB20" s="695"/>
      <c r="CD20" s="618" t="s">
        <v>280</v>
      </c>
      <c r="CE20" s="619"/>
      <c r="CF20" s="619"/>
      <c r="CG20" s="619"/>
      <c r="CH20" s="619"/>
      <c r="CI20" s="619"/>
      <c r="CJ20" s="619"/>
      <c r="CK20" s="619"/>
      <c r="CL20" s="619"/>
      <c r="CM20" s="619"/>
      <c r="CN20" s="619"/>
      <c r="CO20" s="619"/>
      <c r="CP20" s="619"/>
      <c r="CQ20" s="620"/>
      <c r="CR20" s="621">
        <v>4483905</v>
      </c>
      <c r="CS20" s="622"/>
      <c r="CT20" s="622"/>
      <c r="CU20" s="622"/>
      <c r="CV20" s="622"/>
      <c r="CW20" s="622"/>
      <c r="CX20" s="622"/>
      <c r="CY20" s="623"/>
      <c r="CZ20" s="659">
        <v>100</v>
      </c>
      <c r="DA20" s="659"/>
      <c r="DB20" s="659"/>
      <c r="DC20" s="659"/>
      <c r="DD20" s="627">
        <v>745779</v>
      </c>
      <c r="DE20" s="622"/>
      <c r="DF20" s="622"/>
      <c r="DG20" s="622"/>
      <c r="DH20" s="622"/>
      <c r="DI20" s="622"/>
      <c r="DJ20" s="622"/>
      <c r="DK20" s="622"/>
      <c r="DL20" s="622"/>
      <c r="DM20" s="622"/>
      <c r="DN20" s="622"/>
      <c r="DO20" s="622"/>
      <c r="DP20" s="623"/>
      <c r="DQ20" s="627">
        <v>2589894</v>
      </c>
      <c r="DR20" s="622"/>
      <c r="DS20" s="622"/>
      <c r="DT20" s="622"/>
      <c r="DU20" s="622"/>
      <c r="DV20" s="622"/>
      <c r="DW20" s="622"/>
      <c r="DX20" s="622"/>
      <c r="DY20" s="622"/>
      <c r="DZ20" s="622"/>
      <c r="EA20" s="622"/>
      <c r="EB20" s="622"/>
      <c r="EC20" s="658"/>
    </row>
    <row r="21" spans="2:133" ht="11.25" customHeight="1" x14ac:dyDescent="0.2">
      <c r="B21" s="618" t="s">
        <v>281</v>
      </c>
      <c r="C21" s="619"/>
      <c r="D21" s="619"/>
      <c r="E21" s="619"/>
      <c r="F21" s="619"/>
      <c r="G21" s="619"/>
      <c r="H21" s="619"/>
      <c r="I21" s="619"/>
      <c r="J21" s="619"/>
      <c r="K21" s="619"/>
      <c r="L21" s="619"/>
      <c r="M21" s="619"/>
      <c r="N21" s="619"/>
      <c r="O21" s="619"/>
      <c r="P21" s="619"/>
      <c r="Q21" s="620"/>
      <c r="R21" s="621">
        <v>1781804</v>
      </c>
      <c r="S21" s="622"/>
      <c r="T21" s="622"/>
      <c r="U21" s="622"/>
      <c r="V21" s="622"/>
      <c r="W21" s="622"/>
      <c r="X21" s="622"/>
      <c r="Y21" s="623"/>
      <c r="Z21" s="659">
        <v>37.799999999999997</v>
      </c>
      <c r="AA21" s="659"/>
      <c r="AB21" s="659"/>
      <c r="AC21" s="659"/>
      <c r="AD21" s="660">
        <v>1654940</v>
      </c>
      <c r="AE21" s="660"/>
      <c r="AF21" s="660"/>
      <c r="AG21" s="660"/>
      <c r="AH21" s="660"/>
      <c r="AI21" s="660"/>
      <c r="AJ21" s="660"/>
      <c r="AK21" s="660"/>
      <c r="AL21" s="624">
        <v>75.3</v>
      </c>
      <c r="AM21" s="625"/>
      <c r="AN21" s="625"/>
      <c r="AO21" s="661"/>
      <c r="AP21" s="618" t="s">
        <v>282</v>
      </c>
      <c r="AQ21" s="699"/>
      <c r="AR21" s="699"/>
      <c r="AS21" s="699"/>
      <c r="AT21" s="699"/>
      <c r="AU21" s="699"/>
      <c r="AV21" s="699"/>
      <c r="AW21" s="699"/>
      <c r="AX21" s="699"/>
      <c r="AY21" s="699"/>
      <c r="AZ21" s="699"/>
      <c r="BA21" s="699"/>
      <c r="BB21" s="699"/>
      <c r="BC21" s="699"/>
      <c r="BD21" s="699"/>
      <c r="BE21" s="699"/>
      <c r="BF21" s="700"/>
      <c r="BG21" s="621" t="s">
        <v>232</v>
      </c>
      <c r="BH21" s="622"/>
      <c r="BI21" s="622"/>
      <c r="BJ21" s="622"/>
      <c r="BK21" s="622"/>
      <c r="BL21" s="622"/>
      <c r="BM21" s="622"/>
      <c r="BN21" s="623"/>
      <c r="BO21" s="659" t="s">
        <v>232</v>
      </c>
      <c r="BP21" s="659"/>
      <c r="BQ21" s="659"/>
      <c r="BR21" s="659"/>
      <c r="BS21" s="660" t="s">
        <v>130</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283</v>
      </c>
      <c r="C22" s="619"/>
      <c r="D22" s="619"/>
      <c r="E22" s="619"/>
      <c r="F22" s="619"/>
      <c r="G22" s="619"/>
      <c r="H22" s="619"/>
      <c r="I22" s="619"/>
      <c r="J22" s="619"/>
      <c r="K22" s="619"/>
      <c r="L22" s="619"/>
      <c r="M22" s="619"/>
      <c r="N22" s="619"/>
      <c r="O22" s="619"/>
      <c r="P22" s="619"/>
      <c r="Q22" s="620"/>
      <c r="R22" s="621">
        <v>1654940</v>
      </c>
      <c r="S22" s="622"/>
      <c r="T22" s="622"/>
      <c r="U22" s="622"/>
      <c r="V22" s="622"/>
      <c r="W22" s="622"/>
      <c r="X22" s="622"/>
      <c r="Y22" s="623"/>
      <c r="Z22" s="659">
        <v>35.1</v>
      </c>
      <c r="AA22" s="659"/>
      <c r="AB22" s="659"/>
      <c r="AC22" s="659"/>
      <c r="AD22" s="660">
        <v>1654940</v>
      </c>
      <c r="AE22" s="660"/>
      <c r="AF22" s="660"/>
      <c r="AG22" s="660"/>
      <c r="AH22" s="660"/>
      <c r="AI22" s="660"/>
      <c r="AJ22" s="660"/>
      <c r="AK22" s="660"/>
      <c r="AL22" s="624">
        <v>75.3</v>
      </c>
      <c r="AM22" s="625"/>
      <c r="AN22" s="625"/>
      <c r="AO22" s="661"/>
      <c r="AP22" s="618" t="s">
        <v>284</v>
      </c>
      <c r="AQ22" s="699"/>
      <c r="AR22" s="699"/>
      <c r="AS22" s="699"/>
      <c r="AT22" s="699"/>
      <c r="AU22" s="699"/>
      <c r="AV22" s="699"/>
      <c r="AW22" s="699"/>
      <c r="AX22" s="699"/>
      <c r="AY22" s="699"/>
      <c r="AZ22" s="699"/>
      <c r="BA22" s="699"/>
      <c r="BB22" s="699"/>
      <c r="BC22" s="699"/>
      <c r="BD22" s="699"/>
      <c r="BE22" s="699"/>
      <c r="BF22" s="700"/>
      <c r="BG22" s="621" t="s">
        <v>130</v>
      </c>
      <c r="BH22" s="622"/>
      <c r="BI22" s="622"/>
      <c r="BJ22" s="622"/>
      <c r="BK22" s="622"/>
      <c r="BL22" s="622"/>
      <c r="BM22" s="622"/>
      <c r="BN22" s="623"/>
      <c r="BO22" s="659" t="s">
        <v>139</v>
      </c>
      <c r="BP22" s="659"/>
      <c r="BQ22" s="659"/>
      <c r="BR22" s="659"/>
      <c r="BS22" s="660" t="s">
        <v>130</v>
      </c>
      <c r="BT22" s="660"/>
      <c r="BU22" s="660"/>
      <c r="BV22" s="660"/>
      <c r="BW22" s="660"/>
      <c r="BX22" s="660"/>
      <c r="BY22" s="660"/>
      <c r="BZ22" s="660"/>
      <c r="CA22" s="660"/>
      <c r="CB22" s="695"/>
      <c r="CD22" s="679" t="s">
        <v>285</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286</v>
      </c>
      <c r="C23" s="619"/>
      <c r="D23" s="619"/>
      <c r="E23" s="619"/>
      <c r="F23" s="619"/>
      <c r="G23" s="619"/>
      <c r="H23" s="619"/>
      <c r="I23" s="619"/>
      <c r="J23" s="619"/>
      <c r="K23" s="619"/>
      <c r="L23" s="619"/>
      <c r="M23" s="619"/>
      <c r="N23" s="619"/>
      <c r="O23" s="619"/>
      <c r="P23" s="619"/>
      <c r="Q23" s="620"/>
      <c r="R23" s="621">
        <v>98626</v>
      </c>
      <c r="S23" s="622"/>
      <c r="T23" s="622"/>
      <c r="U23" s="622"/>
      <c r="V23" s="622"/>
      <c r="W23" s="622"/>
      <c r="X23" s="622"/>
      <c r="Y23" s="623"/>
      <c r="Z23" s="659">
        <v>2.1</v>
      </c>
      <c r="AA23" s="659"/>
      <c r="AB23" s="659"/>
      <c r="AC23" s="659"/>
      <c r="AD23" s="660" t="s">
        <v>232</v>
      </c>
      <c r="AE23" s="660"/>
      <c r="AF23" s="660"/>
      <c r="AG23" s="660"/>
      <c r="AH23" s="660"/>
      <c r="AI23" s="660"/>
      <c r="AJ23" s="660"/>
      <c r="AK23" s="660"/>
      <c r="AL23" s="624" t="s">
        <v>130</v>
      </c>
      <c r="AM23" s="625"/>
      <c r="AN23" s="625"/>
      <c r="AO23" s="661"/>
      <c r="AP23" s="618" t="s">
        <v>287</v>
      </c>
      <c r="AQ23" s="699"/>
      <c r="AR23" s="699"/>
      <c r="AS23" s="699"/>
      <c r="AT23" s="699"/>
      <c r="AU23" s="699"/>
      <c r="AV23" s="699"/>
      <c r="AW23" s="699"/>
      <c r="AX23" s="699"/>
      <c r="AY23" s="699"/>
      <c r="AZ23" s="699"/>
      <c r="BA23" s="699"/>
      <c r="BB23" s="699"/>
      <c r="BC23" s="699"/>
      <c r="BD23" s="699"/>
      <c r="BE23" s="699"/>
      <c r="BF23" s="700"/>
      <c r="BG23" s="621" t="s">
        <v>232</v>
      </c>
      <c r="BH23" s="622"/>
      <c r="BI23" s="622"/>
      <c r="BJ23" s="622"/>
      <c r="BK23" s="622"/>
      <c r="BL23" s="622"/>
      <c r="BM23" s="622"/>
      <c r="BN23" s="623"/>
      <c r="BO23" s="659" t="s">
        <v>232</v>
      </c>
      <c r="BP23" s="659"/>
      <c r="BQ23" s="659"/>
      <c r="BR23" s="659"/>
      <c r="BS23" s="660" t="s">
        <v>232</v>
      </c>
      <c r="BT23" s="660"/>
      <c r="BU23" s="660"/>
      <c r="BV23" s="660"/>
      <c r="BW23" s="660"/>
      <c r="BX23" s="660"/>
      <c r="BY23" s="660"/>
      <c r="BZ23" s="660"/>
      <c r="CA23" s="660"/>
      <c r="CB23" s="695"/>
      <c r="CD23" s="679" t="s">
        <v>226</v>
      </c>
      <c r="CE23" s="680"/>
      <c r="CF23" s="680"/>
      <c r="CG23" s="680"/>
      <c r="CH23" s="680"/>
      <c r="CI23" s="680"/>
      <c r="CJ23" s="680"/>
      <c r="CK23" s="680"/>
      <c r="CL23" s="680"/>
      <c r="CM23" s="680"/>
      <c r="CN23" s="680"/>
      <c r="CO23" s="680"/>
      <c r="CP23" s="680"/>
      <c r="CQ23" s="681"/>
      <c r="CR23" s="679" t="s">
        <v>288</v>
      </c>
      <c r="CS23" s="680"/>
      <c r="CT23" s="680"/>
      <c r="CU23" s="680"/>
      <c r="CV23" s="680"/>
      <c r="CW23" s="680"/>
      <c r="CX23" s="680"/>
      <c r="CY23" s="681"/>
      <c r="CZ23" s="679" t="s">
        <v>289</v>
      </c>
      <c r="DA23" s="680"/>
      <c r="DB23" s="680"/>
      <c r="DC23" s="681"/>
      <c r="DD23" s="679" t="s">
        <v>290</v>
      </c>
      <c r="DE23" s="680"/>
      <c r="DF23" s="680"/>
      <c r="DG23" s="680"/>
      <c r="DH23" s="680"/>
      <c r="DI23" s="680"/>
      <c r="DJ23" s="680"/>
      <c r="DK23" s="681"/>
      <c r="DL23" s="711" t="s">
        <v>291</v>
      </c>
      <c r="DM23" s="712"/>
      <c r="DN23" s="712"/>
      <c r="DO23" s="712"/>
      <c r="DP23" s="712"/>
      <c r="DQ23" s="712"/>
      <c r="DR23" s="712"/>
      <c r="DS23" s="712"/>
      <c r="DT23" s="712"/>
      <c r="DU23" s="712"/>
      <c r="DV23" s="713"/>
      <c r="DW23" s="679" t="s">
        <v>292</v>
      </c>
      <c r="DX23" s="680"/>
      <c r="DY23" s="680"/>
      <c r="DZ23" s="680"/>
      <c r="EA23" s="680"/>
      <c r="EB23" s="680"/>
      <c r="EC23" s="681"/>
    </row>
    <row r="24" spans="2:133" ht="11.25" customHeight="1" x14ac:dyDescent="0.2">
      <c r="B24" s="618" t="s">
        <v>293</v>
      </c>
      <c r="C24" s="619"/>
      <c r="D24" s="619"/>
      <c r="E24" s="619"/>
      <c r="F24" s="619"/>
      <c r="G24" s="619"/>
      <c r="H24" s="619"/>
      <c r="I24" s="619"/>
      <c r="J24" s="619"/>
      <c r="K24" s="619"/>
      <c r="L24" s="619"/>
      <c r="M24" s="619"/>
      <c r="N24" s="619"/>
      <c r="O24" s="619"/>
      <c r="P24" s="619"/>
      <c r="Q24" s="620"/>
      <c r="R24" s="621">
        <v>28238</v>
      </c>
      <c r="S24" s="622"/>
      <c r="T24" s="622"/>
      <c r="U24" s="622"/>
      <c r="V24" s="622"/>
      <c r="W24" s="622"/>
      <c r="X24" s="622"/>
      <c r="Y24" s="623"/>
      <c r="Z24" s="659">
        <v>0.6</v>
      </c>
      <c r="AA24" s="659"/>
      <c r="AB24" s="659"/>
      <c r="AC24" s="659"/>
      <c r="AD24" s="660" t="s">
        <v>232</v>
      </c>
      <c r="AE24" s="660"/>
      <c r="AF24" s="660"/>
      <c r="AG24" s="660"/>
      <c r="AH24" s="660"/>
      <c r="AI24" s="660"/>
      <c r="AJ24" s="660"/>
      <c r="AK24" s="660"/>
      <c r="AL24" s="624" t="s">
        <v>232</v>
      </c>
      <c r="AM24" s="625"/>
      <c r="AN24" s="625"/>
      <c r="AO24" s="661"/>
      <c r="AP24" s="618" t="s">
        <v>294</v>
      </c>
      <c r="AQ24" s="699"/>
      <c r="AR24" s="699"/>
      <c r="AS24" s="699"/>
      <c r="AT24" s="699"/>
      <c r="AU24" s="699"/>
      <c r="AV24" s="699"/>
      <c r="AW24" s="699"/>
      <c r="AX24" s="699"/>
      <c r="AY24" s="699"/>
      <c r="AZ24" s="699"/>
      <c r="BA24" s="699"/>
      <c r="BB24" s="699"/>
      <c r="BC24" s="699"/>
      <c r="BD24" s="699"/>
      <c r="BE24" s="699"/>
      <c r="BF24" s="700"/>
      <c r="BG24" s="621" t="s">
        <v>232</v>
      </c>
      <c r="BH24" s="622"/>
      <c r="BI24" s="622"/>
      <c r="BJ24" s="622"/>
      <c r="BK24" s="622"/>
      <c r="BL24" s="622"/>
      <c r="BM24" s="622"/>
      <c r="BN24" s="623"/>
      <c r="BO24" s="659" t="s">
        <v>232</v>
      </c>
      <c r="BP24" s="659"/>
      <c r="BQ24" s="659"/>
      <c r="BR24" s="659"/>
      <c r="BS24" s="660" t="s">
        <v>232</v>
      </c>
      <c r="BT24" s="660"/>
      <c r="BU24" s="660"/>
      <c r="BV24" s="660"/>
      <c r="BW24" s="660"/>
      <c r="BX24" s="660"/>
      <c r="BY24" s="660"/>
      <c r="BZ24" s="660"/>
      <c r="CA24" s="660"/>
      <c r="CB24" s="695"/>
      <c r="CD24" s="676" t="s">
        <v>295</v>
      </c>
      <c r="CE24" s="677"/>
      <c r="CF24" s="677"/>
      <c r="CG24" s="677"/>
      <c r="CH24" s="677"/>
      <c r="CI24" s="677"/>
      <c r="CJ24" s="677"/>
      <c r="CK24" s="677"/>
      <c r="CL24" s="677"/>
      <c r="CM24" s="677"/>
      <c r="CN24" s="677"/>
      <c r="CO24" s="677"/>
      <c r="CP24" s="677"/>
      <c r="CQ24" s="678"/>
      <c r="CR24" s="673">
        <v>1497840</v>
      </c>
      <c r="CS24" s="674"/>
      <c r="CT24" s="674"/>
      <c r="CU24" s="674"/>
      <c r="CV24" s="674"/>
      <c r="CW24" s="674"/>
      <c r="CX24" s="674"/>
      <c r="CY24" s="702"/>
      <c r="CZ24" s="703">
        <v>33.4</v>
      </c>
      <c r="DA24" s="685"/>
      <c r="DB24" s="685"/>
      <c r="DC24" s="705"/>
      <c r="DD24" s="701">
        <v>1022890</v>
      </c>
      <c r="DE24" s="674"/>
      <c r="DF24" s="674"/>
      <c r="DG24" s="674"/>
      <c r="DH24" s="674"/>
      <c r="DI24" s="674"/>
      <c r="DJ24" s="674"/>
      <c r="DK24" s="702"/>
      <c r="DL24" s="701">
        <v>989301</v>
      </c>
      <c r="DM24" s="674"/>
      <c r="DN24" s="674"/>
      <c r="DO24" s="674"/>
      <c r="DP24" s="674"/>
      <c r="DQ24" s="674"/>
      <c r="DR24" s="674"/>
      <c r="DS24" s="674"/>
      <c r="DT24" s="674"/>
      <c r="DU24" s="674"/>
      <c r="DV24" s="702"/>
      <c r="DW24" s="703">
        <v>44.7</v>
      </c>
      <c r="DX24" s="685"/>
      <c r="DY24" s="685"/>
      <c r="DZ24" s="685"/>
      <c r="EA24" s="685"/>
      <c r="EB24" s="685"/>
      <c r="EC24" s="704"/>
    </row>
    <row r="25" spans="2:133" ht="11.25" customHeight="1" x14ac:dyDescent="0.2">
      <c r="B25" s="618" t="s">
        <v>296</v>
      </c>
      <c r="C25" s="619"/>
      <c r="D25" s="619"/>
      <c r="E25" s="619"/>
      <c r="F25" s="619"/>
      <c r="G25" s="619"/>
      <c r="H25" s="619"/>
      <c r="I25" s="619"/>
      <c r="J25" s="619"/>
      <c r="K25" s="619"/>
      <c r="L25" s="619"/>
      <c r="M25" s="619"/>
      <c r="N25" s="619"/>
      <c r="O25" s="619"/>
      <c r="P25" s="619"/>
      <c r="Q25" s="620"/>
      <c r="R25" s="621">
        <v>2322210</v>
      </c>
      <c r="S25" s="622"/>
      <c r="T25" s="622"/>
      <c r="U25" s="622"/>
      <c r="V25" s="622"/>
      <c r="W25" s="622"/>
      <c r="X25" s="622"/>
      <c r="Y25" s="623"/>
      <c r="Z25" s="659">
        <v>49.3</v>
      </c>
      <c r="AA25" s="659"/>
      <c r="AB25" s="659"/>
      <c r="AC25" s="659"/>
      <c r="AD25" s="660">
        <v>2195346</v>
      </c>
      <c r="AE25" s="660"/>
      <c r="AF25" s="660"/>
      <c r="AG25" s="660"/>
      <c r="AH25" s="660"/>
      <c r="AI25" s="660"/>
      <c r="AJ25" s="660"/>
      <c r="AK25" s="660"/>
      <c r="AL25" s="624">
        <v>99.9</v>
      </c>
      <c r="AM25" s="625"/>
      <c r="AN25" s="625"/>
      <c r="AO25" s="661"/>
      <c r="AP25" s="618" t="s">
        <v>297</v>
      </c>
      <c r="AQ25" s="699"/>
      <c r="AR25" s="699"/>
      <c r="AS25" s="699"/>
      <c r="AT25" s="699"/>
      <c r="AU25" s="699"/>
      <c r="AV25" s="699"/>
      <c r="AW25" s="699"/>
      <c r="AX25" s="699"/>
      <c r="AY25" s="699"/>
      <c r="AZ25" s="699"/>
      <c r="BA25" s="699"/>
      <c r="BB25" s="699"/>
      <c r="BC25" s="699"/>
      <c r="BD25" s="699"/>
      <c r="BE25" s="699"/>
      <c r="BF25" s="700"/>
      <c r="BG25" s="621" t="s">
        <v>232</v>
      </c>
      <c r="BH25" s="622"/>
      <c r="BI25" s="622"/>
      <c r="BJ25" s="622"/>
      <c r="BK25" s="622"/>
      <c r="BL25" s="622"/>
      <c r="BM25" s="622"/>
      <c r="BN25" s="623"/>
      <c r="BO25" s="659" t="s">
        <v>232</v>
      </c>
      <c r="BP25" s="659"/>
      <c r="BQ25" s="659"/>
      <c r="BR25" s="659"/>
      <c r="BS25" s="660" t="s">
        <v>139</v>
      </c>
      <c r="BT25" s="660"/>
      <c r="BU25" s="660"/>
      <c r="BV25" s="660"/>
      <c r="BW25" s="660"/>
      <c r="BX25" s="660"/>
      <c r="BY25" s="660"/>
      <c r="BZ25" s="660"/>
      <c r="CA25" s="660"/>
      <c r="CB25" s="695"/>
      <c r="CD25" s="618" t="s">
        <v>298</v>
      </c>
      <c r="CE25" s="619"/>
      <c r="CF25" s="619"/>
      <c r="CG25" s="619"/>
      <c r="CH25" s="619"/>
      <c r="CI25" s="619"/>
      <c r="CJ25" s="619"/>
      <c r="CK25" s="619"/>
      <c r="CL25" s="619"/>
      <c r="CM25" s="619"/>
      <c r="CN25" s="619"/>
      <c r="CO25" s="619"/>
      <c r="CP25" s="619"/>
      <c r="CQ25" s="620"/>
      <c r="CR25" s="621">
        <v>648795</v>
      </c>
      <c r="CS25" s="634"/>
      <c r="CT25" s="634"/>
      <c r="CU25" s="634"/>
      <c r="CV25" s="634"/>
      <c r="CW25" s="634"/>
      <c r="CX25" s="634"/>
      <c r="CY25" s="635"/>
      <c r="CZ25" s="624">
        <v>14.5</v>
      </c>
      <c r="DA25" s="636"/>
      <c r="DB25" s="636"/>
      <c r="DC25" s="637"/>
      <c r="DD25" s="627">
        <v>586970</v>
      </c>
      <c r="DE25" s="634"/>
      <c r="DF25" s="634"/>
      <c r="DG25" s="634"/>
      <c r="DH25" s="634"/>
      <c r="DI25" s="634"/>
      <c r="DJ25" s="634"/>
      <c r="DK25" s="635"/>
      <c r="DL25" s="627">
        <v>565223</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2">
      <c r="B26" s="618" t="s">
        <v>299</v>
      </c>
      <c r="C26" s="619"/>
      <c r="D26" s="619"/>
      <c r="E26" s="619"/>
      <c r="F26" s="619"/>
      <c r="G26" s="619"/>
      <c r="H26" s="619"/>
      <c r="I26" s="619"/>
      <c r="J26" s="619"/>
      <c r="K26" s="619"/>
      <c r="L26" s="619"/>
      <c r="M26" s="619"/>
      <c r="N26" s="619"/>
      <c r="O26" s="619"/>
      <c r="P26" s="619"/>
      <c r="Q26" s="620"/>
      <c r="R26" s="621" t="s">
        <v>232</v>
      </c>
      <c r="S26" s="622"/>
      <c r="T26" s="622"/>
      <c r="U26" s="622"/>
      <c r="V26" s="622"/>
      <c r="W26" s="622"/>
      <c r="X26" s="622"/>
      <c r="Y26" s="623"/>
      <c r="Z26" s="659" t="s">
        <v>232</v>
      </c>
      <c r="AA26" s="659"/>
      <c r="AB26" s="659"/>
      <c r="AC26" s="659"/>
      <c r="AD26" s="660" t="s">
        <v>232</v>
      </c>
      <c r="AE26" s="660"/>
      <c r="AF26" s="660"/>
      <c r="AG26" s="660"/>
      <c r="AH26" s="660"/>
      <c r="AI26" s="660"/>
      <c r="AJ26" s="660"/>
      <c r="AK26" s="660"/>
      <c r="AL26" s="624" t="s">
        <v>130</v>
      </c>
      <c r="AM26" s="625"/>
      <c r="AN26" s="625"/>
      <c r="AO26" s="661"/>
      <c r="AP26" s="618" t="s">
        <v>300</v>
      </c>
      <c r="AQ26" s="699"/>
      <c r="AR26" s="699"/>
      <c r="AS26" s="699"/>
      <c r="AT26" s="699"/>
      <c r="AU26" s="699"/>
      <c r="AV26" s="699"/>
      <c r="AW26" s="699"/>
      <c r="AX26" s="699"/>
      <c r="AY26" s="699"/>
      <c r="AZ26" s="699"/>
      <c r="BA26" s="699"/>
      <c r="BB26" s="699"/>
      <c r="BC26" s="699"/>
      <c r="BD26" s="699"/>
      <c r="BE26" s="699"/>
      <c r="BF26" s="700"/>
      <c r="BG26" s="621" t="s">
        <v>130</v>
      </c>
      <c r="BH26" s="622"/>
      <c r="BI26" s="622"/>
      <c r="BJ26" s="622"/>
      <c r="BK26" s="622"/>
      <c r="BL26" s="622"/>
      <c r="BM26" s="622"/>
      <c r="BN26" s="623"/>
      <c r="BO26" s="659" t="s">
        <v>232</v>
      </c>
      <c r="BP26" s="659"/>
      <c r="BQ26" s="659"/>
      <c r="BR26" s="659"/>
      <c r="BS26" s="660" t="s">
        <v>232</v>
      </c>
      <c r="BT26" s="660"/>
      <c r="BU26" s="660"/>
      <c r="BV26" s="660"/>
      <c r="BW26" s="660"/>
      <c r="BX26" s="660"/>
      <c r="BY26" s="660"/>
      <c r="BZ26" s="660"/>
      <c r="CA26" s="660"/>
      <c r="CB26" s="695"/>
      <c r="CD26" s="618" t="s">
        <v>301</v>
      </c>
      <c r="CE26" s="619"/>
      <c r="CF26" s="619"/>
      <c r="CG26" s="619"/>
      <c r="CH26" s="619"/>
      <c r="CI26" s="619"/>
      <c r="CJ26" s="619"/>
      <c r="CK26" s="619"/>
      <c r="CL26" s="619"/>
      <c r="CM26" s="619"/>
      <c r="CN26" s="619"/>
      <c r="CO26" s="619"/>
      <c r="CP26" s="619"/>
      <c r="CQ26" s="620"/>
      <c r="CR26" s="621">
        <v>345220</v>
      </c>
      <c r="CS26" s="622"/>
      <c r="CT26" s="622"/>
      <c r="CU26" s="622"/>
      <c r="CV26" s="622"/>
      <c r="CW26" s="622"/>
      <c r="CX26" s="622"/>
      <c r="CY26" s="623"/>
      <c r="CZ26" s="624">
        <v>7.7</v>
      </c>
      <c r="DA26" s="636"/>
      <c r="DB26" s="636"/>
      <c r="DC26" s="637"/>
      <c r="DD26" s="627">
        <v>313904</v>
      </c>
      <c r="DE26" s="622"/>
      <c r="DF26" s="622"/>
      <c r="DG26" s="622"/>
      <c r="DH26" s="622"/>
      <c r="DI26" s="622"/>
      <c r="DJ26" s="622"/>
      <c r="DK26" s="623"/>
      <c r="DL26" s="627" t="s">
        <v>130</v>
      </c>
      <c r="DM26" s="622"/>
      <c r="DN26" s="622"/>
      <c r="DO26" s="622"/>
      <c r="DP26" s="622"/>
      <c r="DQ26" s="622"/>
      <c r="DR26" s="622"/>
      <c r="DS26" s="622"/>
      <c r="DT26" s="622"/>
      <c r="DU26" s="622"/>
      <c r="DV26" s="623"/>
      <c r="DW26" s="624" t="s">
        <v>232</v>
      </c>
      <c r="DX26" s="636"/>
      <c r="DY26" s="636"/>
      <c r="DZ26" s="636"/>
      <c r="EA26" s="636"/>
      <c r="EB26" s="636"/>
      <c r="EC26" s="648"/>
    </row>
    <row r="27" spans="2:133" ht="11.25" customHeight="1" x14ac:dyDescent="0.2">
      <c r="B27" s="618" t="s">
        <v>302</v>
      </c>
      <c r="C27" s="619"/>
      <c r="D27" s="619"/>
      <c r="E27" s="619"/>
      <c r="F27" s="619"/>
      <c r="G27" s="619"/>
      <c r="H27" s="619"/>
      <c r="I27" s="619"/>
      <c r="J27" s="619"/>
      <c r="K27" s="619"/>
      <c r="L27" s="619"/>
      <c r="M27" s="619"/>
      <c r="N27" s="619"/>
      <c r="O27" s="619"/>
      <c r="P27" s="619"/>
      <c r="Q27" s="620"/>
      <c r="R27" s="621">
        <v>4637</v>
      </c>
      <c r="S27" s="622"/>
      <c r="T27" s="622"/>
      <c r="U27" s="622"/>
      <c r="V27" s="622"/>
      <c r="W27" s="622"/>
      <c r="X27" s="622"/>
      <c r="Y27" s="623"/>
      <c r="Z27" s="659">
        <v>0.1</v>
      </c>
      <c r="AA27" s="659"/>
      <c r="AB27" s="659"/>
      <c r="AC27" s="659"/>
      <c r="AD27" s="660" t="s">
        <v>232</v>
      </c>
      <c r="AE27" s="660"/>
      <c r="AF27" s="660"/>
      <c r="AG27" s="660"/>
      <c r="AH27" s="660"/>
      <c r="AI27" s="660"/>
      <c r="AJ27" s="660"/>
      <c r="AK27" s="660"/>
      <c r="AL27" s="624" t="s">
        <v>130</v>
      </c>
      <c r="AM27" s="625"/>
      <c r="AN27" s="625"/>
      <c r="AO27" s="661"/>
      <c r="AP27" s="618" t="s">
        <v>303</v>
      </c>
      <c r="AQ27" s="619"/>
      <c r="AR27" s="619"/>
      <c r="AS27" s="619"/>
      <c r="AT27" s="619"/>
      <c r="AU27" s="619"/>
      <c r="AV27" s="619"/>
      <c r="AW27" s="619"/>
      <c r="AX27" s="619"/>
      <c r="AY27" s="619"/>
      <c r="AZ27" s="619"/>
      <c r="BA27" s="619"/>
      <c r="BB27" s="619"/>
      <c r="BC27" s="619"/>
      <c r="BD27" s="619"/>
      <c r="BE27" s="619"/>
      <c r="BF27" s="620"/>
      <c r="BG27" s="621">
        <v>388552</v>
      </c>
      <c r="BH27" s="622"/>
      <c r="BI27" s="622"/>
      <c r="BJ27" s="622"/>
      <c r="BK27" s="622"/>
      <c r="BL27" s="622"/>
      <c r="BM27" s="622"/>
      <c r="BN27" s="623"/>
      <c r="BO27" s="659">
        <v>100</v>
      </c>
      <c r="BP27" s="659"/>
      <c r="BQ27" s="659"/>
      <c r="BR27" s="659"/>
      <c r="BS27" s="660" t="s">
        <v>130</v>
      </c>
      <c r="BT27" s="660"/>
      <c r="BU27" s="660"/>
      <c r="BV27" s="660"/>
      <c r="BW27" s="660"/>
      <c r="BX27" s="660"/>
      <c r="BY27" s="660"/>
      <c r="BZ27" s="660"/>
      <c r="CA27" s="660"/>
      <c r="CB27" s="695"/>
      <c r="CD27" s="618" t="s">
        <v>304</v>
      </c>
      <c r="CE27" s="619"/>
      <c r="CF27" s="619"/>
      <c r="CG27" s="619"/>
      <c r="CH27" s="619"/>
      <c r="CI27" s="619"/>
      <c r="CJ27" s="619"/>
      <c r="CK27" s="619"/>
      <c r="CL27" s="619"/>
      <c r="CM27" s="619"/>
      <c r="CN27" s="619"/>
      <c r="CO27" s="619"/>
      <c r="CP27" s="619"/>
      <c r="CQ27" s="620"/>
      <c r="CR27" s="621">
        <v>542938</v>
      </c>
      <c r="CS27" s="634"/>
      <c r="CT27" s="634"/>
      <c r="CU27" s="634"/>
      <c r="CV27" s="634"/>
      <c r="CW27" s="634"/>
      <c r="CX27" s="634"/>
      <c r="CY27" s="635"/>
      <c r="CZ27" s="624">
        <v>12.1</v>
      </c>
      <c r="DA27" s="636"/>
      <c r="DB27" s="636"/>
      <c r="DC27" s="637"/>
      <c r="DD27" s="627">
        <v>162058</v>
      </c>
      <c r="DE27" s="634"/>
      <c r="DF27" s="634"/>
      <c r="DG27" s="634"/>
      <c r="DH27" s="634"/>
      <c r="DI27" s="634"/>
      <c r="DJ27" s="634"/>
      <c r="DK27" s="635"/>
      <c r="DL27" s="627">
        <v>154636</v>
      </c>
      <c r="DM27" s="634"/>
      <c r="DN27" s="634"/>
      <c r="DO27" s="634"/>
      <c r="DP27" s="634"/>
      <c r="DQ27" s="634"/>
      <c r="DR27" s="634"/>
      <c r="DS27" s="634"/>
      <c r="DT27" s="634"/>
      <c r="DU27" s="634"/>
      <c r="DV27" s="635"/>
      <c r="DW27" s="624">
        <v>7</v>
      </c>
      <c r="DX27" s="636"/>
      <c r="DY27" s="636"/>
      <c r="DZ27" s="636"/>
      <c r="EA27" s="636"/>
      <c r="EB27" s="636"/>
      <c r="EC27" s="648"/>
    </row>
    <row r="28" spans="2:133" ht="11.25" customHeight="1" x14ac:dyDescent="0.2">
      <c r="B28" s="618" t="s">
        <v>305</v>
      </c>
      <c r="C28" s="619"/>
      <c r="D28" s="619"/>
      <c r="E28" s="619"/>
      <c r="F28" s="619"/>
      <c r="G28" s="619"/>
      <c r="H28" s="619"/>
      <c r="I28" s="619"/>
      <c r="J28" s="619"/>
      <c r="K28" s="619"/>
      <c r="L28" s="619"/>
      <c r="M28" s="619"/>
      <c r="N28" s="619"/>
      <c r="O28" s="619"/>
      <c r="P28" s="619"/>
      <c r="Q28" s="620"/>
      <c r="R28" s="621">
        <v>29373</v>
      </c>
      <c r="S28" s="622"/>
      <c r="T28" s="622"/>
      <c r="U28" s="622"/>
      <c r="V28" s="622"/>
      <c r="W28" s="622"/>
      <c r="X28" s="622"/>
      <c r="Y28" s="623"/>
      <c r="Z28" s="659">
        <v>0.6</v>
      </c>
      <c r="AA28" s="659"/>
      <c r="AB28" s="659"/>
      <c r="AC28" s="659"/>
      <c r="AD28" s="660">
        <v>1008</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306</v>
      </c>
      <c r="CE28" s="619"/>
      <c r="CF28" s="619"/>
      <c r="CG28" s="619"/>
      <c r="CH28" s="619"/>
      <c r="CI28" s="619"/>
      <c r="CJ28" s="619"/>
      <c r="CK28" s="619"/>
      <c r="CL28" s="619"/>
      <c r="CM28" s="619"/>
      <c r="CN28" s="619"/>
      <c r="CO28" s="619"/>
      <c r="CP28" s="619"/>
      <c r="CQ28" s="620"/>
      <c r="CR28" s="621">
        <v>306107</v>
      </c>
      <c r="CS28" s="622"/>
      <c r="CT28" s="622"/>
      <c r="CU28" s="622"/>
      <c r="CV28" s="622"/>
      <c r="CW28" s="622"/>
      <c r="CX28" s="622"/>
      <c r="CY28" s="623"/>
      <c r="CZ28" s="624">
        <v>6.8</v>
      </c>
      <c r="DA28" s="636"/>
      <c r="DB28" s="636"/>
      <c r="DC28" s="637"/>
      <c r="DD28" s="627">
        <v>273862</v>
      </c>
      <c r="DE28" s="622"/>
      <c r="DF28" s="622"/>
      <c r="DG28" s="622"/>
      <c r="DH28" s="622"/>
      <c r="DI28" s="622"/>
      <c r="DJ28" s="622"/>
      <c r="DK28" s="623"/>
      <c r="DL28" s="627">
        <v>269442</v>
      </c>
      <c r="DM28" s="622"/>
      <c r="DN28" s="622"/>
      <c r="DO28" s="622"/>
      <c r="DP28" s="622"/>
      <c r="DQ28" s="622"/>
      <c r="DR28" s="622"/>
      <c r="DS28" s="622"/>
      <c r="DT28" s="622"/>
      <c r="DU28" s="622"/>
      <c r="DV28" s="623"/>
      <c r="DW28" s="624">
        <v>12.2</v>
      </c>
      <c r="DX28" s="636"/>
      <c r="DY28" s="636"/>
      <c r="DZ28" s="636"/>
      <c r="EA28" s="636"/>
      <c r="EB28" s="636"/>
      <c r="EC28" s="648"/>
    </row>
    <row r="29" spans="2:133" ht="11.25" customHeight="1" x14ac:dyDescent="0.2">
      <c r="B29" s="618" t="s">
        <v>307</v>
      </c>
      <c r="C29" s="619"/>
      <c r="D29" s="619"/>
      <c r="E29" s="619"/>
      <c r="F29" s="619"/>
      <c r="G29" s="619"/>
      <c r="H29" s="619"/>
      <c r="I29" s="619"/>
      <c r="J29" s="619"/>
      <c r="K29" s="619"/>
      <c r="L29" s="619"/>
      <c r="M29" s="619"/>
      <c r="N29" s="619"/>
      <c r="O29" s="619"/>
      <c r="P29" s="619"/>
      <c r="Q29" s="620"/>
      <c r="R29" s="621">
        <v>1815</v>
      </c>
      <c r="S29" s="622"/>
      <c r="T29" s="622"/>
      <c r="U29" s="622"/>
      <c r="V29" s="622"/>
      <c r="W29" s="622"/>
      <c r="X29" s="622"/>
      <c r="Y29" s="623"/>
      <c r="Z29" s="659">
        <v>0</v>
      </c>
      <c r="AA29" s="659"/>
      <c r="AB29" s="659"/>
      <c r="AC29" s="659"/>
      <c r="AD29" s="660" t="s">
        <v>232</v>
      </c>
      <c r="AE29" s="660"/>
      <c r="AF29" s="660"/>
      <c r="AG29" s="660"/>
      <c r="AH29" s="660"/>
      <c r="AI29" s="660"/>
      <c r="AJ29" s="660"/>
      <c r="AK29" s="660"/>
      <c r="AL29" s="624" t="s">
        <v>232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308</v>
      </c>
      <c r="CE29" s="641"/>
      <c r="CF29" s="618" t="s">
        <v>309</v>
      </c>
      <c r="CG29" s="619"/>
      <c r="CH29" s="619"/>
      <c r="CI29" s="619"/>
      <c r="CJ29" s="619"/>
      <c r="CK29" s="619"/>
      <c r="CL29" s="619"/>
      <c r="CM29" s="619"/>
      <c r="CN29" s="619"/>
      <c r="CO29" s="619"/>
      <c r="CP29" s="619"/>
      <c r="CQ29" s="620"/>
      <c r="CR29" s="621">
        <v>306107</v>
      </c>
      <c r="CS29" s="634"/>
      <c r="CT29" s="634"/>
      <c r="CU29" s="634"/>
      <c r="CV29" s="634"/>
      <c r="CW29" s="634"/>
      <c r="CX29" s="634"/>
      <c r="CY29" s="635"/>
      <c r="CZ29" s="624">
        <v>6.8</v>
      </c>
      <c r="DA29" s="636"/>
      <c r="DB29" s="636"/>
      <c r="DC29" s="637"/>
      <c r="DD29" s="627">
        <v>273862</v>
      </c>
      <c r="DE29" s="634"/>
      <c r="DF29" s="634"/>
      <c r="DG29" s="634"/>
      <c r="DH29" s="634"/>
      <c r="DI29" s="634"/>
      <c r="DJ29" s="634"/>
      <c r="DK29" s="635"/>
      <c r="DL29" s="627">
        <v>269442</v>
      </c>
      <c r="DM29" s="634"/>
      <c r="DN29" s="634"/>
      <c r="DO29" s="634"/>
      <c r="DP29" s="634"/>
      <c r="DQ29" s="634"/>
      <c r="DR29" s="634"/>
      <c r="DS29" s="634"/>
      <c r="DT29" s="634"/>
      <c r="DU29" s="634"/>
      <c r="DV29" s="635"/>
      <c r="DW29" s="624">
        <v>12.2</v>
      </c>
      <c r="DX29" s="636"/>
      <c r="DY29" s="636"/>
      <c r="DZ29" s="636"/>
      <c r="EA29" s="636"/>
      <c r="EB29" s="636"/>
      <c r="EC29" s="648"/>
    </row>
    <row r="30" spans="2:133" ht="11.25" customHeight="1" x14ac:dyDescent="0.2">
      <c r="B30" s="618" t="s">
        <v>310</v>
      </c>
      <c r="C30" s="619"/>
      <c r="D30" s="619"/>
      <c r="E30" s="619"/>
      <c r="F30" s="619"/>
      <c r="G30" s="619"/>
      <c r="H30" s="619"/>
      <c r="I30" s="619"/>
      <c r="J30" s="619"/>
      <c r="K30" s="619"/>
      <c r="L30" s="619"/>
      <c r="M30" s="619"/>
      <c r="N30" s="619"/>
      <c r="O30" s="619"/>
      <c r="P30" s="619"/>
      <c r="Q30" s="620"/>
      <c r="R30" s="621">
        <v>669082</v>
      </c>
      <c r="S30" s="622"/>
      <c r="T30" s="622"/>
      <c r="U30" s="622"/>
      <c r="V30" s="622"/>
      <c r="W30" s="622"/>
      <c r="X30" s="622"/>
      <c r="Y30" s="623"/>
      <c r="Z30" s="659">
        <v>14.2</v>
      </c>
      <c r="AA30" s="659"/>
      <c r="AB30" s="659"/>
      <c r="AC30" s="659"/>
      <c r="AD30" s="660" t="s">
        <v>130</v>
      </c>
      <c r="AE30" s="660"/>
      <c r="AF30" s="660"/>
      <c r="AG30" s="660"/>
      <c r="AH30" s="660"/>
      <c r="AI30" s="660"/>
      <c r="AJ30" s="660"/>
      <c r="AK30" s="660"/>
      <c r="AL30" s="624" t="s">
        <v>232</v>
      </c>
      <c r="AM30" s="625"/>
      <c r="AN30" s="625"/>
      <c r="AO30" s="661"/>
      <c r="AP30" s="679" t="s">
        <v>226</v>
      </c>
      <c r="AQ30" s="680"/>
      <c r="AR30" s="680"/>
      <c r="AS30" s="680"/>
      <c r="AT30" s="680"/>
      <c r="AU30" s="680"/>
      <c r="AV30" s="680"/>
      <c r="AW30" s="680"/>
      <c r="AX30" s="680"/>
      <c r="AY30" s="680"/>
      <c r="AZ30" s="680"/>
      <c r="BA30" s="680"/>
      <c r="BB30" s="680"/>
      <c r="BC30" s="680"/>
      <c r="BD30" s="680"/>
      <c r="BE30" s="680"/>
      <c r="BF30" s="681"/>
      <c r="BG30" s="679" t="s">
        <v>311</v>
      </c>
      <c r="BH30" s="693"/>
      <c r="BI30" s="693"/>
      <c r="BJ30" s="693"/>
      <c r="BK30" s="693"/>
      <c r="BL30" s="693"/>
      <c r="BM30" s="693"/>
      <c r="BN30" s="693"/>
      <c r="BO30" s="693"/>
      <c r="BP30" s="693"/>
      <c r="BQ30" s="694"/>
      <c r="BR30" s="679" t="s">
        <v>312</v>
      </c>
      <c r="BS30" s="693"/>
      <c r="BT30" s="693"/>
      <c r="BU30" s="693"/>
      <c r="BV30" s="693"/>
      <c r="BW30" s="693"/>
      <c r="BX30" s="693"/>
      <c r="BY30" s="693"/>
      <c r="BZ30" s="693"/>
      <c r="CA30" s="693"/>
      <c r="CB30" s="694"/>
      <c r="CD30" s="642"/>
      <c r="CE30" s="643"/>
      <c r="CF30" s="618" t="s">
        <v>313</v>
      </c>
      <c r="CG30" s="619"/>
      <c r="CH30" s="619"/>
      <c r="CI30" s="619"/>
      <c r="CJ30" s="619"/>
      <c r="CK30" s="619"/>
      <c r="CL30" s="619"/>
      <c r="CM30" s="619"/>
      <c r="CN30" s="619"/>
      <c r="CO30" s="619"/>
      <c r="CP30" s="619"/>
      <c r="CQ30" s="620"/>
      <c r="CR30" s="621">
        <v>293581</v>
      </c>
      <c r="CS30" s="622"/>
      <c r="CT30" s="622"/>
      <c r="CU30" s="622"/>
      <c r="CV30" s="622"/>
      <c r="CW30" s="622"/>
      <c r="CX30" s="622"/>
      <c r="CY30" s="623"/>
      <c r="CZ30" s="624">
        <v>6.5</v>
      </c>
      <c r="DA30" s="636"/>
      <c r="DB30" s="636"/>
      <c r="DC30" s="637"/>
      <c r="DD30" s="627">
        <v>261336</v>
      </c>
      <c r="DE30" s="622"/>
      <c r="DF30" s="622"/>
      <c r="DG30" s="622"/>
      <c r="DH30" s="622"/>
      <c r="DI30" s="622"/>
      <c r="DJ30" s="622"/>
      <c r="DK30" s="623"/>
      <c r="DL30" s="627">
        <v>256916</v>
      </c>
      <c r="DM30" s="622"/>
      <c r="DN30" s="622"/>
      <c r="DO30" s="622"/>
      <c r="DP30" s="622"/>
      <c r="DQ30" s="622"/>
      <c r="DR30" s="622"/>
      <c r="DS30" s="622"/>
      <c r="DT30" s="622"/>
      <c r="DU30" s="622"/>
      <c r="DV30" s="623"/>
      <c r="DW30" s="624">
        <v>11.6</v>
      </c>
      <c r="DX30" s="636"/>
      <c r="DY30" s="636"/>
      <c r="DZ30" s="636"/>
      <c r="EA30" s="636"/>
      <c r="EB30" s="636"/>
      <c r="EC30" s="648"/>
    </row>
    <row r="31" spans="2:133" ht="11.25" customHeight="1" x14ac:dyDescent="0.2">
      <c r="B31" s="696" t="s">
        <v>314</v>
      </c>
      <c r="C31" s="697"/>
      <c r="D31" s="697"/>
      <c r="E31" s="697"/>
      <c r="F31" s="697"/>
      <c r="G31" s="697"/>
      <c r="H31" s="697"/>
      <c r="I31" s="697"/>
      <c r="J31" s="697"/>
      <c r="K31" s="697"/>
      <c r="L31" s="697"/>
      <c r="M31" s="697"/>
      <c r="N31" s="697"/>
      <c r="O31" s="697"/>
      <c r="P31" s="697"/>
      <c r="Q31" s="698"/>
      <c r="R31" s="621" t="s">
        <v>130</v>
      </c>
      <c r="S31" s="622"/>
      <c r="T31" s="622"/>
      <c r="U31" s="622"/>
      <c r="V31" s="622"/>
      <c r="W31" s="622"/>
      <c r="X31" s="622"/>
      <c r="Y31" s="623"/>
      <c r="Z31" s="659" t="s">
        <v>232</v>
      </c>
      <c r="AA31" s="659"/>
      <c r="AB31" s="659"/>
      <c r="AC31" s="659"/>
      <c r="AD31" s="660" t="s">
        <v>130</v>
      </c>
      <c r="AE31" s="660"/>
      <c r="AF31" s="660"/>
      <c r="AG31" s="660"/>
      <c r="AH31" s="660"/>
      <c r="AI31" s="660"/>
      <c r="AJ31" s="660"/>
      <c r="AK31" s="660"/>
      <c r="AL31" s="624" t="s">
        <v>232</v>
      </c>
      <c r="AM31" s="625"/>
      <c r="AN31" s="625"/>
      <c r="AO31" s="661"/>
      <c r="AP31" s="687" t="s">
        <v>315</v>
      </c>
      <c r="AQ31" s="688"/>
      <c r="AR31" s="688"/>
      <c r="AS31" s="688"/>
      <c r="AT31" s="689" t="s">
        <v>316</v>
      </c>
      <c r="AU31" s="218"/>
      <c r="AV31" s="218"/>
      <c r="AW31" s="218"/>
      <c r="AX31" s="676" t="s">
        <v>190</v>
      </c>
      <c r="AY31" s="677"/>
      <c r="AZ31" s="677"/>
      <c r="BA31" s="677"/>
      <c r="BB31" s="677"/>
      <c r="BC31" s="677"/>
      <c r="BD31" s="677"/>
      <c r="BE31" s="677"/>
      <c r="BF31" s="678"/>
      <c r="BG31" s="683">
        <v>99.3</v>
      </c>
      <c r="BH31" s="684"/>
      <c r="BI31" s="684"/>
      <c r="BJ31" s="684"/>
      <c r="BK31" s="684"/>
      <c r="BL31" s="684"/>
      <c r="BM31" s="685">
        <v>97.8</v>
      </c>
      <c r="BN31" s="684"/>
      <c r="BO31" s="684"/>
      <c r="BP31" s="684"/>
      <c r="BQ31" s="686"/>
      <c r="BR31" s="683">
        <v>99.5</v>
      </c>
      <c r="BS31" s="684"/>
      <c r="BT31" s="684"/>
      <c r="BU31" s="684"/>
      <c r="BV31" s="684"/>
      <c r="BW31" s="684"/>
      <c r="BX31" s="685">
        <v>97.3</v>
      </c>
      <c r="BY31" s="684"/>
      <c r="BZ31" s="684"/>
      <c r="CA31" s="684"/>
      <c r="CB31" s="686"/>
      <c r="CD31" s="642"/>
      <c r="CE31" s="643"/>
      <c r="CF31" s="618" t="s">
        <v>317</v>
      </c>
      <c r="CG31" s="619"/>
      <c r="CH31" s="619"/>
      <c r="CI31" s="619"/>
      <c r="CJ31" s="619"/>
      <c r="CK31" s="619"/>
      <c r="CL31" s="619"/>
      <c r="CM31" s="619"/>
      <c r="CN31" s="619"/>
      <c r="CO31" s="619"/>
      <c r="CP31" s="619"/>
      <c r="CQ31" s="620"/>
      <c r="CR31" s="621">
        <v>12526</v>
      </c>
      <c r="CS31" s="634"/>
      <c r="CT31" s="634"/>
      <c r="CU31" s="634"/>
      <c r="CV31" s="634"/>
      <c r="CW31" s="634"/>
      <c r="CX31" s="634"/>
      <c r="CY31" s="635"/>
      <c r="CZ31" s="624">
        <v>0.3</v>
      </c>
      <c r="DA31" s="636"/>
      <c r="DB31" s="636"/>
      <c r="DC31" s="637"/>
      <c r="DD31" s="627">
        <v>12526</v>
      </c>
      <c r="DE31" s="634"/>
      <c r="DF31" s="634"/>
      <c r="DG31" s="634"/>
      <c r="DH31" s="634"/>
      <c r="DI31" s="634"/>
      <c r="DJ31" s="634"/>
      <c r="DK31" s="635"/>
      <c r="DL31" s="627">
        <v>12526</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318</v>
      </c>
      <c r="C32" s="619"/>
      <c r="D32" s="619"/>
      <c r="E32" s="619"/>
      <c r="F32" s="619"/>
      <c r="G32" s="619"/>
      <c r="H32" s="619"/>
      <c r="I32" s="619"/>
      <c r="J32" s="619"/>
      <c r="K32" s="619"/>
      <c r="L32" s="619"/>
      <c r="M32" s="619"/>
      <c r="N32" s="619"/>
      <c r="O32" s="619"/>
      <c r="P32" s="619"/>
      <c r="Q32" s="620"/>
      <c r="R32" s="621">
        <v>230999</v>
      </c>
      <c r="S32" s="622"/>
      <c r="T32" s="622"/>
      <c r="U32" s="622"/>
      <c r="V32" s="622"/>
      <c r="W32" s="622"/>
      <c r="X32" s="622"/>
      <c r="Y32" s="623"/>
      <c r="Z32" s="659">
        <v>4.9000000000000004</v>
      </c>
      <c r="AA32" s="659"/>
      <c r="AB32" s="659"/>
      <c r="AC32" s="659"/>
      <c r="AD32" s="660" t="s">
        <v>232</v>
      </c>
      <c r="AE32" s="660"/>
      <c r="AF32" s="660"/>
      <c r="AG32" s="660"/>
      <c r="AH32" s="660"/>
      <c r="AI32" s="660"/>
      <c r="AJ32" s="660"/>
      <c r="AK32" s="660"/>
      <c r="AL32" s="624" t="s">
        <v>130</v>
      </c>
      <c r="AM32" s="625"/>
      <c r="AN32" s="625"/>
      <c r="AO32" s="661"/>
      <c r="AP32" s="662"/>
      <c r="AQ32" s="663"/>
      <c r="AR32" s="663"/>
      <c r="AS32" s="663"/>
      <c r="AT32" s="690"/>
      <c r="AU32" s="214" t="s">
        <v>319</v>
      </c>
      <c r="AX32" s="618" t="s">
        <v>320</v>
      </c>
      <c r="AY32" s="619"/>
      <c r="AZ32" s="619"/>
      <c r="BA32" s="619"/>
      <c r="BB32" s="619"/>
      <c r="BC32" s="619"/>
      <c r="BD32" s="619"/>
      <c r="BE32" s="619"/>
      <c r="BF32" s="620"/>
      <c r="BG32" s="692">
        <v>98.6</v>
      </c>
      <c r="BH32" s="634"/>
      <c r="BI32" s="634"/>
      <c r="BJ32" s="634"/>
      <c r="BK32" s="634"/>
      <c r="BL32" s="634"/>
      <c r="BM32" s="625">
        <v>96.3</v>
      </c>
      <c r="BN32" s="634"/>
      <c r="BO32" s="634"/>
      <c r="BP32" s="634"/>
      <c r="BQ32" s="657"/>
      <c r="BR32" s="692">
        <v>99.5</v>
      </c>
      <c r="BS32" s="634"/>
      <c r="BT32" s="634"/>
      <c r="BU32" s="634"/>
      <c r="BV32" s="634"/>
      <c r="BW32" s="634"/>
      <c r="BX32" s="625">
        <v>96.6</v>
      </c>
      <c r="BY32" s="634"/>
      <c r="BZ32" s="634"/>
      <c r="CA32" s="634"/>
      <c r="CB32" s="657"/>
      <c r="CD32" s="644"/>
      <c r="CE32" s="645"/>
      <c r="CF32" s="618" t="s">
        <v>321</v>
      </c>
      <c r="CG32" s="619"/>
      <c r="CH32" s="619"/>
      <c r="CI32" s="619"/>
      <c r="CJ32" s="619"/>
      <c r="CK32" s="619"/>
      <c r="CL32" s="619"/>
      <c r="CM32" s="619"/>
      <c r="CN32" s="619"/>
      <c r="CO32" s="619"/>
      <c r="CP32" s="619"/>
      <c r="CQ32" s="620"/>
      <c r="CR32" s="621" t="s">
        <v>139</v>
      </c>
      <c r="CS32" s="622"/>
      <c r="CT32" s="622"/>
      <c r="CU32" s="622"/>
      <c r="CV32" s="622"/>
      <c r="CW32" s="622"/>
      <c r="CX32" s="622"/>
      <c r="CY32" s="623"/>
      <c r="CZ32" s="624" t="s">
        <v>232</v>
      </c>
      <c r="DA32" s="636"/>
      <c r="DB32" s="636"/>
      <c r="DC32" s="637"/>
      <c r="DD32" s="627" t="s">
        <v>232</v>
      </c>
      <c r="DE32" s="622"/>
      <c r="DF32" s="622"/>
      <c r="DG32" s="622"/>
      <c r="DH32" s="622"/>
      <c r="DI32" s="622"/>
      <c r="DJ32" s="622"/>
      <c r="DK32" s="623"/>
      <c r="DL32" s="627" t="s">
        <v>232</v>
      </c>
      <c r="DM32" s="622"/>
      <c r="DN32" s="622"/>
      <c r="DO32" s="622"/>
      <c r="DP32" s="622"/>
      <c r="DQ32" s="622"/>
      <c r="DR32" s="622"/>
      <c r="DS32" s="622"/>
      <c r="DT32" s="622"/>
      <c r="DU32" s="622"/>
      <c r="DV32" s="623"/>
      <c r="DW32" s="624" t="s">
        <v>232</v>
      </c>
      <c r="DX32" s="636"/>
      <c r="DY32" s="636"/>
      <c r="DZ32" s="636"/>
      <c r="EA32" s="636"/>
      <c r="EB32" s="636"/>
      <c r="EC32" s="648"/>
    </row>
    <row r="33" spans="2:133" ht="11.25" customHeight="1" x14ac:dyDescent="0.2">
      <c r="B33" s="618" t="s">
        <v>322</v>
      </c>
      <c r="C33" s="619"/>
      <c r="D33" s="619"/>
      <c r="E33" s="619"/>
      <c r="F33" s="619"/>
      <c r="G33" s="619"/>
      <c r="H33" s="619"/>
      <c r="I33" s="619"/>
      <c r="J33" s="619"/>
      <c r="K33" s="619"/>
      <c r="L33" s="619"/>
      <c r="M33" s="619"/>
      <c r="N33" s="619"/>
      <c r="O33" s="619"/>
      <c r="P33" s="619"/>
      <c r="Q33" s="620"/>
      <c r="R33" s="621">
        <v>10497</v>
      </c>
      <c r="S33" s="622"/>
      <c r="T33" s="622"/>
      <c r="U33" s="622"/>
      <c r="V33" s="622"/>
      <c r="W33" s="622"/>
      <c r="X33" s="622"/>
      <c r="Y33" s="623"/>
      <c r="Z33" s="659">
        <v>0.2</v>
      </c>
      <c r="AA33" s="659"/>
      <c r="AB33" s="659"/>
      <c r="AC33" s="659"/>
      <c r="AD33" s="660" t="s">
        <v>232</v>
      </c>
      <c r="AE33" s="660"/>
      <c r="AF33" s="660"/>
      <c r="AG33" s="660"/>
      <c r="AH33" s="660"/>
      <c r="AI33" s="660"/>
      <c r="AJ33" s="660"/>
      <c r="AK33" s="660"/>
      <c r="AL33" s="624" t="s">
        <v>130</v>
      </c>
      <c r="AM33" s="625"/>
      <c r="AN33" s="625"/>
      <c r="AO33" s="661"/>
      <c r="AP33" s="664"/>
      <c r="AQ33" s="665"/>
      <c r="AR33" s="665"/>
      <c r="AS33" s="665"/>
      <c r="AT33" s="691"/>
      <c r="AU33" s="219"/>
      <c r="AV33" s="219"/>
      <c r="AW33" s="219"/>
      <c r="AX33" s="602" t="s">
        <v>323</v>
      </c>
      <c r="AY33" s="603"/>
      <c r="AZ33" s="603"/>
      <c r="BA33" s="603"/>
      <c r="BB33" s="603"/>
      <c r="BC33" s="603"/>
      <c r="BD33" s="603"/>
      <c r="BE33" s="603"/>
      <c r="BF33" s="604"/>
      <c r="BG33" s="682">
        <v>99.6</v>
      </c>
      <c r="BH33" s="606"/>
      <c r="BI33" s="606"/>
      <c r="BJ33" s="606"/>
      <c r="BK33" s="606"/>
      <c r="BL33" s="606"/>
      <c r="BM33" s="652">
        <v>98.4</v>
      </c>
      <c r="BN33" s="606"/>
      <c r="BO33" s="606"/>
      <c r="BP33" s="606"/>
      <c r="BQ33" s="669"/>
      <c r="BR33" s="682">
        <v>99.4</v>
      </c>
      <c r="BS33" s="606"/>
      <c r="BT33" s="606"/>
      <c r="BU33" s="606"/>
      <c r="BV33" s="606"/>
      <c r="BW33" s="606"/>
      <c r="BX33" s="652">
        <v>97.2</v>
      </c>
      <c r="BY33" s="606"/>
      <c r="BZ33" s="606"/>
      <c r="CA33" s="606"/>
      <c r="CB33" s="669"/>
      <c r="CD33" s="618" t="s">
        <v>324</v>
      </c>
      <c r="CE33" s="619"/>
      <c r="CF33" s="619"/>
      <c r="CG33" s="619"/>
      <c r="CH33" s="619"/>
      <c r="CI33" s="619"/>
      <c r="CJ33" s="619"/>
      <c r="CK33" s="619"/>
      <c r="CL33" s="619"/>
      <c r="CM33" s="619"/>
      <c r="CN33" s="619"/>
      <c r="CO33" s="619"/>
      <c r="CP33" s="619"/>
      <c r="CQ33" s="620"/>
      <c r="CR33" s="621">
        <v>2240286</v>
      </c>
      <c r="CS33" s="634"/>
      <c r="CT33" s="634"/>
      <c r="CU33" s="634"/>
      <c r="CV33" s="634"/>
      <c r="CW33" s="634"/>
      <c r="CX33" s="634"/>
      <c r="CY33" s="635"/>
      <c r="CZ33" s="624">
        <v>50</v>
      </c>
      <c r="DA33" s="636"/>
      <c r="DB33" s="636"/>
      <c r="DC33" s="637"/>
      <c r="DD33" s="627">
        <v>1466760</v>
      </c>
      <c r="DE33" s="634"/>
      <c r="DF33" s="634"/>
      <c r="DG33" s="634"/>
      <c r="DH33" s="634"/>
      <c r="DI33" s="634"/>
      <c r="DJ33" s="634"/>
      <c r="DK33" s="635"/>
      <c r="DL33" s="627">
        <v>945400</v>
      </c>
      <c r="DM33" s="634"/>
      <c r="DN33" s="634"/>
      <c r="DO33" s="634"/>
      <c r="DP33" s="634"/>
      <c r="DQ33" s="634"/>
      <c r="DR33" s="634"/>
      <c r="DS33" s="634"/>
      <c r="DT33" s="634"/>
      <c r="DU33" s="634"/>
      <c r="DV33" s="635"/>
      <c r="DW33" s="624">
        <v>42.7</v>
      </c>
      <c r="DX33" s="636"/>
      <c r="DY33" s="636"/>
      <c r="DZ33" s="636"/>
      <c r="EA33" s="636"/>
      <c r="EB33" s="636"/>
      <c r="EC33" s="648"/>
    </row>
    <row r="34" spans="2:133" ht="11.25" customHeight="1" x14ac:dyDescent="0.2">
      <c r="B34" s="618" t="s">
        <v>325</v>
      </c>
      <c r="C34" s="619"/>
      <c r="D34" s="619"/>
      <c r="E34" s="619"/>
      <c r="F34" s="619"/>
      <c r="G34" s="619"/>
      <c r="H34" s="619"/>
      <c r="I34" s="619"/>
      <c r="J34" s="619"/>
      <c r="K34" s="619"/>
      <c r="L34" s="619"/>
      <c r="M34" s="619"/>
      <c r="N34" s="619"/>
      <c r="O34" s="619"/>
      <c r="P34" s="619"/>
      <c r="Q34" s="620"/>
      <c r="R34" s="621">
        <v>14261</v>
      </c>
      <c r="S34" s="622"/>
      <c r="T34" s="622"/>
      <c r="U34" s="622"/>
      <c r="V34" s="622"/>
      <c r="W34" s="622"/>
      <c r="X34" s="622"/>
      <c r="Y34" s="623"/>
      <c r="Z34" s="659">
        <v>0.3</v>
      </c>
      <c r="AA34" s="659"/>
      <c r="AB34" s="659"/>
      <c r="AC34" s="659"/>
      <c r="AD34" s="660" t="s">
        <v>232</v>
      </c>
      <c r="AE34" s="660"/>
      <c r="AF34" s="660"/>
      <c r="AG34" s="660"/>
      <c r="AH34" s="660"/>
      <c r="AI34" s="660"/>
      <c r="AJ34" s="660"/>
      <c r="AK34" s="660"/>
      <c r="AL34" s="624" t="s">
        <v>232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708936</v>
      </c>
      <c r="CS34" s="622"/>
      <c r="CT34" s="622"/>
      <c r="CU34" s="622"/>
      <c r="CV34" s="622"/>
      <c r="CW34" s="622"/>
      <c r="CX34" s="622"/>
      <c r="CY34" s="623"/>
      <c r="CZ34" s="624">
        <v>15.8</v>
      </c>
      <c r="DA34" s="636"/>
      <c r="DB34" s="636"/>
      <c r="DC34" s="637"/>
      <c r="DD34" s="627">
        <v>452759</v>
      </c>
      <c r="DE34" s="622"/>
      <c r="DF34" s="622"/>
      <c r="DG34" s="622"/>
      <c r="DH34" s="622"/>
      <c r="DI34" s="622"/>
      <c r="DJ34" s="622"/>
      <c r="DK34" s="623"/>
      <c r="DL34" s="627">
        <v>335047</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2">
      <c r="B35" s="618" t="s">
        <v>327</v>
      </c>
      <c r="C35" s="619"/>
      <c r="D35" s="619"/>
      <c r="E35" s="619"/>
      <c r="F35" s="619"/>
      <c r="G35" s="619"/>
      <c r="H35" s="619"/>
      <c r="I35" s="619"/>
      <c r="J35" s="619"/>
      <c r="K35" s="619"/>
      <c r="L35" s="619"/>
      <c r="M35" s="619"/>
      <c r="N35" s="619"/>
      <c r="O35" s="619"/>
      <c r="P35" s="619"/>
      <c r="Q35" s="620"/>
      <c r="R35" s="621">
        <v>373776</v>
      </c>
      <c r="S35" s="622"/>
      <c r="T35" s="622"/>
      <c r="U35" s="622"/>
      <c r="V35" s="622"/>
      <c r="W35" s="622"/>
      <c r="X35" s="622"/>
      <c r="Y35" s="623"/>
      <c r="Z35" s="659">
        <v>7.9</v>
      </c>
      <c r="AA35" s="659"/>
      <c r="AB35" s="659"/>
      <c r="AC35" s="659"/>
      <c r="AD35" s="660" t="s">
        <v>130</v>
      </c>
      <c r="AE35" s="660"/>
      <c r="AF35" s="660"/>
      <c r="AG35" s="660"/>
      <c r="AH35" s="660"/>
      <c r="AI35" s="660"/>
      <c r="AJ35" s="660"/>
      <c r="AK35" s="660"/>
      <c r="AL35" s="624" t="s">
        <v>232</v>
      </c>
      <c r="AM35" s="625"/>
      <c r="AN35" s="625"/>
      <c r="AO35" s="661"/>
      <c r="AP35" s="222"/>
      <c r="AQ35" s="679" t="s">
        <v>328</v>
      </c>
      <c r="AR35" s="680"/>
      <c r="AS35" s="680"/>
      <c r="AT35" s="680"/>
      <c r="AU35" s="680"/>
      <c r="AV35" s="680"/>
      <c r="AW35" s="680"/>
      <c r="AX35" s="680"/>
      <c r="AY35" s="680"/>
      <c r="AZ35" s="680"/>
      <c r="BA35" s="680"/>
      <c r="BB35" s="680"/>
      <c r="BC35" s="680"/>
      <c r="BD35" s="680"/>
      <c r="BE35" s="680"/>
      <c r="BF35" s="681"/>
      <c r="BG35" s="679" t="s">
        <v>329</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330</v>
      </c>
      <c r="CE35" s="619"/>
      <c r="CF35" s="619"/>
      <c r="CG35" s="619"/>
      <c r="CH35" s="619"/>
      <c r="CI35" s="619"/>
      <c r="CJ35" s="619"/>
      <c r="CK35" s="619"/>
      <c r="CL35" s="619"/>
      <c r="CM35" s="619"/>
      <c r="CN35" s="619"/>
      <c r="CO35" s="619"/>
      <c r="CP35" s="619"/>
      <c r="CQ35" s="620"/>
      <c r="CR35" s="621">
        <v>47254</v>
      </c>
      <c r="CS35" s="634"/>
      <c r="CT35" s="634"/>
      <c r="CU35" s="634"/>
      <c r="CV35" s="634"/>
      <c r="CW35" s="634"/>
      <c r="CX35" s="634"/>
      <c r="CY35" s="635"/>
      <c r="CZ35" s="624">
        <v>1.1000000000000001</v>
      </c>
      <c r="DA35" s="636"/>
      <c r="DB35" s="636"/>
      <c r="DC35" s="637"/>
      <c r="DD35" s="627">
        <v>41330</v>
      </c>
      <c r="DE35" s="634"/>
      <c r="DF35" s="634"/>
      <c r="DG35" s="634"/>
      <c r="DH35" s="634"/>
      <c r="DI35" s="634"/>
      <c r="DJ35" s="634"/>
      <c r="DK35" s="635"/>
      <c r="DL35" s="627">
        <v>41330</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2">
      <c r="B36" s="618" t="s">
        <v>331</v>
      </c>
      <c r="C36" s="619"/>
      <c r="D36" s="619"/>
      <c r="E36" s="619"/>
      <c r="F36" s="619"/>
      <c r="G36" s="619"/>
      <c r="H36" s="619"/>
      <c r="I36" s="619"/>
      <c r="J36" s="619"/>
      <c r="K36" s="619"/>
      <c r="L36" s="619"/>
      <c r="M36" s="619"/>
      <c r="N36" s="619"/>
      <c r="O36" s="619"/>
      <c r="P36" s="619"/>
      <c r="Q36" s="620"/>
      <c r="R36" s="621">
        <v>274604</v>
      </c>
      <c r="S36" s="622"/>
      <c r="T36" s="622"/>
      <c r="U36" s="622"/>
      <c r="V36" s="622"/>
      <c r="W36" s="622"/>
      <c r="X36" s="622"/>
      <c r="Y36" s="623"/>
      <c r="Z36" s="659">
        <v>5.8</v>
      </c>
      <c r="AA36" s="659"/>
      <c r="AB36" s="659"/>
      <c r="AC36" s="659"/>
      <c r="AD36" s="660" t="s">
        <v>232</v>
      </c>
      <c r="AE36" s="660"/>
      <c r="AF36" s="660"/>
      <c r="AG36" s="660"/>
      <c r="AH36" s="660"/>
      <c r="AI36" s="660"/>
      <c r="AJ36" s="660"/>
      <c r="AK36" s="660"/>
      <c r="AL36" s="624" t="s">
        <v>232</v>
      </c>
      <c r="AM36" s="625"/>
      <c r="AN36" s="625"/>
      <c r="AO36" s="661"/>
      <c r="AP36" s="222"/>
      <c r="AQ36" s="670" t="s">
        <v>332</v>
      </c>
      <c r="AR36" s="671"/>
      <c r="AS36" s="671"/>
      <c r="AT36" s="671"/>
      <c r="AU36" s="671"/>
      <c r="AV36" s="671"/>
      <c r="AW36" s="671"/>
      <c r="AX36" s="671"/>
      <c r="AY36" s="672"/>
      <c r="AZ36" s="673">
        <v>394537</v>
      </c>
      <c r="BA36" s="674"/>
      <c r="BB36" s="674"/>
      <c r="BC36" s="674"/>
      <c r="BD36" s="674"/>
      <c r="BE36" s="674"/>
      <c r="BF36" s="675"/>
      <c r="BG36" s="676" t="s">
        <v>333</v>
      </c>
      <c r="BH36" s="677"/>
      <c r="BI36" s="677"/>
      <c r="BJ36" s="677"/>
      <c r="BK36" s="677"/>
      <c r="BL36" s="677"/>
      <c r="BM36" s="677"/>
      <c r="BN36" s="677"/>
      <c r="BO36" s="677"/>
      <c r="BP36" s="677"/>
      <c r="BQ36" s="677"/>
      <c r="BR36" s="677"/>
      <c r="BS36" s="677"/>
      <c r="BT36" s="677"/>
      <c r="BU36" s="678"/>
      <c r="BV36" s="673">
        <v>6286</v>
      </c>
      <c r="BW36" s="674"/>
      <c r="BX36" s="674"/>
      <c r="BY36" s="674"/>
      <c r="BZ36" s="674"/>
      <c r="CA36" s="674"/>
      <c r="CB36" s="675"/>
      <c r="CD36" s="618" t="s">
        <v>334</v>
      </c>
      <c r="CE36" s="619"/>
      <c r="CF36" s="619"/>
      <c r="CG36" s="619"/>
      <c r="CH36" s="619"/>
      <c r="CI36" s="619"/>
      <c r="CJ36" s="619"/>
      <c r="CK36" s="619"/>
      <c r="CL36" s="619"/>
      <c r="CM36" s="619"/>
      <c r="CN36" s="619"/>
      <c r="CO36" s="619"/>
      <c r="CP36" s="619"/>
      <c r="CQ36" s="620"/>
      <c r="CR36" s="621">
        <v>765211</v>
      </c>
      <c r="CS36" s="622"/>
      <c r="CT36" s="622"/>
      <c r="CU36" s="622"/>
      <c r="CV36" s="622"/>
      <c r="CW36" s="622"/>
      <c r="CX36" s="622"/>
      <c r="CY36" s="623"/>
      <c r="CZ36" s="624">
        <v>17.100000000000001</v>
      </c>
      <c r="DA36" s="636"/>
      <c r="DB36" s="636"/>
      <c r="DC36" s="637"/>
      <c r="DD36" s="627">
        <v>432870</v>
      </c>
      <c r="DE36" s="622"/>
      <c r="DF36" s="622"/>
      <c r="DG36" s="622"/>
      <c r="DH36" s="622"/>
      <c r="DI36" s="622"/>
      <c r="DJ36" s="622"/>
      <c r="DK36" s="623"/>
      <c r="DL36" s="627">
        <v>334427</v>
      </c>
      <c r="DM36" s="622"/>
      <c r="DN36" s="622"/>
      <c r="DO36" s="622"/>
      <c r="DP36" s="622"/>
      <c r="DQ36" s="622"/>
      <c r="DR36" s="622"/>
      <c r="DS36" s="622"/>
      <c r="DT36" s="622"/>
      <c r="DU36" s="622"/>
      <c r="DV36" s="623"/>
      <c r="DW36" s="624">
        <v>15.1</v>
      </c>
      <c r="DX36" s="636"/>
      <c r="DY36" s="636"/>
      <c r="DZ36" s="636"/>
      <c r="EA36" s="636"/>
      <c r="EB36" s="636"/>
      <c r="EC36" s="648"/>
    </row>
    <row r="37" spans="2:133" ht="11.25" customHeight="1" x14ac:dyDescent="0.2">
      <c r="B37" s="618" t="s">
        <v>335</v>
      </c>
      <c r="C37" s="619"/>
      <c r="D37" s="619"/>
      <c r="E37" s="619"/>
      <c r="F37" s="619"/>
      <c r="G37" s="619"/>
      <c r="H37" s="619"/>
      <c r="I37" s="619"/>
      <c r="J37" s="619"/>
      <c r="K37" s="619"/>
      <c r="L37" s="619"/>
      <c r="M37" s="619"/>
      <c r="N37" s="619"/>
      <c r="O37" s="619"/>
      <c r="P37" s="619"/>
      <c r="Q37" s="620"/>
      <c r="R37" s="621">
        <v>112116</v>
      </c>
      <c r="S37" s="622"/>
      <c r="T37" s="622"/>
      <c r="U37" s="622"/>
      <c r="V37" s="622"/>
      <c r="W37" s="622"/>
      <c r="X37" s="622"/>
      <c r="Y37" s="623"/>
      <c r="Z37" s="659">
        <v>2.4</v>
      </c>
      <c r="AA37" s="659"/>
      <c r="AB37" s="659"/>
      <c r="AC37" s="659"/>
      <c r="AD37" s="660">
        <v>160</v>
      </c>
      <c r="AE37" s="660"/>
      <c r="AF37" s="660"/>
      <c r="AG37" s="660"/>
      <c r="AH37" s="660"/>
      <c r="AI37" s="660"/>
      <c r="AJ37" s="660"/>
      <c r="AK37" s="660"/>
      <c r="AL37" s="624">
        <v>0</v>
      </c>
      <c r="AM37" s="625"/>
      <c r="AN37" s="625"/>
      <c r="AO37" s="661"/>
      <c r="AQ37" s="654" t="s">
        <v>336</v>
      </c>
      <c r="AR37" s="655"/>
      <c r="AS37" s="655"/>
      <c r="AT37" s="655"/>
      <c r="AU37" s="655"/>
      <c r="AV37" s="655"/>
      <c r="AW37" s="655"/>
      <c r="AX37" s="655"/>
      <c r="AY37" s="656"/>
      <c r="AZ37" s="621">
        <v>123400</v>
      </c>
      <c r="BA37" s="622"/>
      <c r="BB37" s="622"/>
      <c r="BC37" s="622"/>
      <c r="BD37" s="634"/>
      <c r="BE37" s="634"/>
      <c r="BF37" s="657"/>
      <c r="BG37" s="618" t="s">
        <v>337</v>
      </c>
      <c r="BH37" s="619"/>
      <c r="BI37" s="619"/>
      <c r="BJ37" s="619"/>
      <c r="BK37" s="619"/>
      <c r="BL37" s="619"/>
      <c r="BM37" s="619"/>
      <c r="BN37" s="619"/>
      <c r="BO37" s="619"/>
      <c r="BP37" s="619"/>
      <c r="BQ37" s="619"/>
      <c r="BR37" s="619"/>
      <c r="BS37" s="619"/>
      <c r="BT37" s="619"/>
      <c r="BU37" s="620"/>
      <c r="BV37" s="621">
        <v>-1122</v>
      </c>
      <c r="BW37" s="622"/>
      <c r="BX37" s="622"/>
      <c r="BY37" s="622"/>
      <c r="BZ37" s="622"/>
      <c r="CA37" s="622"/>
      <c r="CB37" s="658"/>
      <c r="CD37" s="618" t="s">
        <v>338</v>
      </c>
      <c r="CE37" s="619"/>
      <c r="CF37" s="619"/>
      <c r="CG37" s="619"/>
      <c r="CH37" s="619"/>
      <c r="CI37" s="619"/>
      <c r="CJ37" s="619"/>
      <c r="CK37" s="619"/>
      <c r="CL37" s="619"/>
      <c r="CM37" s="619"/>
      <c r="CN37" s="619"/>
      <c r="CO37" s="619"/>
      <c r="CP37" s="619"/>
      <c r="CQ37" s="620"/>
      <c r="CR37" s="621">
        <v>232306</v>
      </c>
      <c r="CS37" s="634"/>
      <c r="CT37" s="634"/>
      <c r="CU37" s="634"/>
      <c r="CV37" s="634"/>
      <c r="CW37" s="634"/>
      <c r="CX37" s="634"/>
      <c r="CY37" s="635"/>
      <c r="CZ37" s="624">
        <v>5.2</v>
      </c>
      <c r="DA37" s="636"/>
      <c r="DB37" s="636"/>
      <c r="DC37" s="637"/>
      <c r="DD37" s="627">
        <v>232306</v>
      </c>
      <c r="DE37" s="634"/>
      <c r="DF37" s="634"/>
      <c r="DG37" s="634"/>
      <c r="DH37" s="634"/>
      <c r="DI37" s="634"/>
      <c r="DJ37" s="634"/>
      <c r="DK37" s="635"/>
      <c r="DL37" s="627">
        <v>231429</v>
      </c>
      <c r="DM37" s="634"/>
      <c r="DN37" s="634"/>
      <c r="DO37" s="634"/>
      <c r="DP37" s="634"/>
      <c r="DQ37" s="634"/>
      <c r="DR37" s="634"/>
      <c r="DS37" s="634"/>
      <c r="DT37" s="634"/>
      <c r="DU37" s="634"/>
      <c r="DV37" s="635"/>
      <c r="DW37" s="624">
        <v>10.4</v>
      </c>
      <c r="DX37" s="636"/>
      <c r="DY37" s="636"/>
      <c r="DZ37" s="636"/>
      <c r="EA37" s="636"/>
      <c r="EB37" s="636"/>
      <c r="EC37" s="648"/>
    </row>
    <row r="38" spans="2:133" ht="11.25" customHeight="1" x14ac:dyDescent="0.2">
      <c r="B38" s="618" t="s">
        <v>339</v>
      </c>
      <c r="C38" s="619"/>
      <c r="D38" s="619"/>
      <c r="E38" s="619"/>
      <c r="F38" s="619"/>
      <c r="G38" s="619"/>
      <c r="H38" s="619"/>
      <c r="I38" s="619"/>
      <c r="J38" s="619"/>
      <c r="K38" s="619"/>
      <c r="L38" s="619"/>
      <c r="M38" s="619"/>
      <c r="N38" s="619"/>
      <c r="O38" s="619"/>
      <c r="P38" s="619"/>
      <c r="Q38" s="620"/>
      <c r="R38" s="621">
        <v>668963</v>
      </c>
      <c r="S38" s="622"/>
      <c r="T38" s="622"/>
      <c r="U38" s="622"/>
      <c r="V38" s="622"/>
      <c r="W38" s="622"/>
      <c r="X38" s="622"/>
      <c r="Y38" s="623"/>
      <c r="Z38" s="659">
        <v>14.2</v>
      </c>
      <c r="AA38" s="659"/>
      <c r="AB38" s="659"/>
      <c r="AC38" s="659"/>
      <c r="AD38" s="660" t="s">
        <v>232</v>
      </c>
      <c r="AE38" s="660"/>
      <c r="AF38" s="660"/>
      <c r="AG38" s="660"/>
      <c r="AH38" s="660"/>
      <c r="AI38" s="660"/>
      <c r="AJ38" s="660"/>
      <c r="AK38" s="660"/>
      <c r="AL38" s="624" t="s">
        <v>232</v>
      </c>
      <c r="AM38" s="625"/>
      <c r="AN38" s="625"/>
      <c r="AO38" s="661"/>
      <c r="AQ38" s="654" t="s">
        <v>340</v>
      </c>
      <c r="AR38" s="655"/>
      <c r="AS38" s="655"/>
      <c r="AT38" s="655"/>
      <c r="AU38" s="655"/>
      <c r="AV38" s="655"/>
      <c r="AW38" s="655"/>
      <c r="AX38" s="655"/>
      <c r="AY38" s="656"/>
      <c r="AZ38" s="621">
        <v>58233</v>
      </c>
      <c r="BA38" s="622"/>
      <c r="BB38" s="622"/>
      <c r="BC38" s="622"/>
      <c r="BD38" s="634"/>
      <c r="BE38" s="634"/>
      <c r="BF38" s="657"/>
      <c r="BG38" s="618" t="s">
        <v>341</v>
      </c>
      <c r="BH38" s="619"/>
      <c r="BI38" s="619"/>
      <c r="BJ38" s="619"/>
      <c r="BK38" s="619"/>
      <c r="BL38" s="619"/>
      <c r="BM38" s="619"/>
      <c r="BN38" s="619"/>
      <c r="BO38" s="619"/>
      <c r="BP38" s="619"/>
      <c r="BQ38" s="619"/>
      <c r="BR38" s="619"/>
      <c r="BS38" s="619"/>
      <c r="BT38" s="619"/>
      <c r="BU38" s="620"/>
      <c r="BV38" s="621">
        <v>644</v>
      </c>
      <c r="BW38" s="622"/>
      <c r="BX38" s="622"/>
      <c r="BY38" s="622"/>
      <c r="BZ38" s="622"/>
      <c r="CA38" s="622"/>
      <c r="CB38" s="658"/>
      <c r="CD38" s="618" t="s">
        <v>342</v>
      </c>
      <c r="CE38" s="619"/>
      <c r="CF38" s="619"/>
      <c r="CG38" s="619"/>
      <c r="CH38" s="619"/>
      <c r="CI38" s="619"/>
      <c r="CJ38" s="619"/>
      <c r="CK38" s="619"/>
      <c r="CL38" s="619"/>
      <c r="CM38" s="619"/>
      <c r="CN38" s="619"/>
      <c r="CO38" s="619"/>
      <c r="CP38" s="619"/>
      <c r="CQ38" s="620"/>
      <c r="CR38" s="621">
        <v>394537</v>
      </c>
      <c r="CS38" s="622"/>
      <c r="CT38" s="622"/>
      <c r="CU38" s="622"/>
      <c r="CV38" s="622"/>
      <c r="CW38" s="622"/>
      <c r="CX38" s="622"/>
      <c r="CY38" s="623"/>
      <c r="CZ38" s="624">
        <v>8.8000000000000007</v>
      </c>
      <c r="DA38" s="636"/>
      <c r="DB38" s="636"/>
      <c r="DC38" s="637"/>
      <c r="DD38" s="627">
        <v>361993</v>
      </c>
      <c r="DE38" s="622"/>
      <c r="DF38" s="622"/>
      <c r="DG38" s="622"/>
      <c r="DH38" s="622"/>
      <c r="DI38" s="622"/>
      <c r="DJ38" s="622"/>
      <c r="DK38" s="623"/>
      <c r="DL38" s="627">
        <v>234596</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2">
      <c r="B39" s="618" t="s">
        <v>343</v>
      </c>
      <c r="C39" s="619"/>
      <c r="D39" s="619"/>
      <c r="E39" s="619"/>
      <c r="F39" s="619"/>
      <c r="G39" s="619"/>
      <c r="H39" s="619"/>
      <c r="I39" s="619"/>
      <c r="J39" s="619"/>
      <c r="K39" s="619"/>
      <c r="L39" s="619"/>
      <c r="M39" s="619"/>
      <c r="N39" s="619"/>
      <c r="O39" s="619"/>
      <c r="P39" s="619"/>
      <c r="Q39" s="620"/>
      <c r="R39" s="621" t="s">
        <v>232</v>
      </c>
      <c r="S39" s="622"/>
      <c r="T39" s="622"/>
      <c r="U39" s="622"/>
      <c r="V39" s="622"/>
      <c r="W39" s="622"/>
      <c r="X39" s="622"/>
      <c r="Y39" s="623"/>
      <c r="Z39" s="659" t="s">
        <v>232</v>
      </c>
      <c r="AA39" s="659"/>
      <c r="AB39" s="659"/>
      <c r="AC39" s="659"/>
      <c r="AD39" s="660" t="s">
        <v>232</v>
      </c>
      <c r="AE39" s="660"/>
      <c r="AF39" s="660"/>
      <c r="AG39" s="660"/>
      <c r="AH39" s="660"/>
      <c r="AI39" s="660"/>
      <c r="AJ39" s="660"/>
      <c r="AK39" s="660"/>
      <c r="AL39" s="624" t="s">
        <v>232</v>
      </c>
      <c r="AM39" s="625"/>
      <c r="AN39" s="625"/>
      <c r="AO39" s="661"/>
      <c r="AQ39" s="654" t="s">
        <v>344</v>
      </c>
      <c r="AR39" s="655"/>
      <c r="AS39" s="655"/>
      <c r="AT39" s="655"/>
      <c r="AU39" s="655"/>
      <c r="AV39" s="655"/>
      <c r="AW39" s="655"/>
      <c r="AX39" s="655"/>
      <c r="AY39" s="656"/>
      <c r="AZ39" s="621">
        <v>38132</v>
      </c>
      <c r="BA39" s="622"/>
      <c r="BB39" s="622"/>
      <c r="BC39" s="622"/>
      <c r="BD39" s="634"/>
      <c r="BE39" s="634"/>
      <c r="BF39" s="657"/>
      <c r="BG39" s="618" t="s">
        <v>345</v>
      </c>
      <c r="BH39" s="619"/>
      <c r="BI39" s="619"/>
      <c r="BJ39" s="619"/>
      <c r="BK39" s="619"/>
      <c r="BL39" s="619"/>
      <c r="BM39" s="619"/>
      <c r="BN39" s="619"/>
      <c r="BO39" s="619"/>
      <c r="BP39" s="619"/>
      <c r="BQ39" s="619"/>
      <c r="BR39" s="619"/>
      <c r="BS39" s="619"/>
      <c r="BT39" s="619"/>
      <c r="BU39" s="620"/>
      <c r="BV39" s="621">
        <v>1049</v>
      </c>
      <c r="BW39" s="622"/>
      <c r="BX39" s="622"/>
      <c r="BY39" s="622"/>
      <c r="BZ39" s="622"/>
      <c r="CA39" s="622"/>
      <c r="CB39" s="658"/>
      <c r="CD39" s="618" t="s">
        <v>346</v>
      </c>
      <c r="CE39" s="619"/>
      <c r="CF39" s="619"/>
      <c r="CG39" s="619"/>
      <c r="CH39" s="619"/>
      <c r="CI39" s="619"/>
      <c r="CJ39" s="619"/>
      <c r="CK39" s="619"/>
      <c r="CL39" s="619"/>
      <c r="CM39" s="619"/>
      <c r="CN39" s="619"/>
      <c r="CO39" s="619"/>
      <c r="CP39" s="619"/>
      <c r="CQ39" s="620"/>
      <c r="CR39" s="621">
        <v>312348</v>
      </c>
      <c r="CS39" s="634"/>
      <c r="CT39" s="634"/>
      <c r="CU39" s="634"/>
      <c r="CV39" s="634"/>
      <c r="CW39" s="634"/>
      <c r="CX39" s="634"/>
      <c r="CY39" s="635"/>
      <c r="CZ39" s="624">
        <v>7</v>
      </c>
      <c r="DA39" s="636"/>
      <c r="DB39" s="636"/>
      <c r="DC39" s="637"/>
      <c r="DD39" s="627">
        <v>177808</v>
      </c>
      <c r="DE39" s="634"/>
      <c r="DF39" s="634"/>
      <c r="DG39" s="634"/>
      <c r="DH39" s="634"/>
      <c r="DI39" s="634"/>
      <c r="DJ39" s="634"/>
      <c r="DK39" s="635"/>
      <c r="DL39" s="627" t="s">
        <v>232</v>
      </c>
      <c r="DM39" s="634"/>
      <c r="DN39" s="634"/>
      <c r="DO39" s="634"/>
      <c r="DP39" s="634"/>
      <c r="DQ39" s="634"/>
      <c r="DR39" s="634"/>
      <c r="DS39" s="634"/>
      <c r="DT39" s="634"/>
      <c r="DU39" s="634"/>
      <c r="DV39" s="635"/>
      <c r="DW39" s="624" t="s">
        <v>130</v>
      </c>
      <c r="DX39" s="636"/>
      <c r="DY39" s="636"/>
      <c r="DZ39" s="636"/>
      <c r="EA39" s="636"/>
      <c r="EB39" s="636"/>
      <c r="EC39" s="648"/>
    </row>
    <row r="40" spans="2:133" ht="11.25" customHeight="1" x14ac:dyDescent="0.2">
      <c r="B40" s="618" t="s">
        <v>347</v>
      </c>
      <c r="C40" s="619"/>
      <c r="D40" s="619"/>
      <c r="E40" s="619"/>
      <c r="F40" s="619"/>
      <c r="G40" s="619"/>
      <c r="H40" s="619"/>
      <c r="I40" s="619"/>
      <c r="J40" s="619"/>
      <c r="K40" s="619"/>
      <c r="L40" s="619"/>
      <c r="M40" s="619"/>
      <c r="N40" s="619"/>
      <c r="O40" s="619"/>
      <c r="P40" s="619"/>
      <c r="Q40" s="620"/>
      <c r="R40" s="621">
        <v>18963</v>
      </c>
      <c r="S40" s="622"/>
      <c r="T40" s="622"/>
      <c r="U40" s="622"/>
      <c r="V40" s="622"/>
      <c r="W40" s="622"/>
      <c r="X40" s="622"/>
      <c r="Y40" s="623"/>
      <c r="Z40" s="659">
        <v>0.4</v>
      </c>
      <c r="AA40" s="659"/>
      <c r="AB40" s="659"/>
      <c r="AC40" s="659"/>
      <c r="AD40" s="660" t="s">
        <v>130</v>
      </c>
      <c r="AE40" s="660"/>
      <c r="AF40" s="660"/>
      <c r="AG40" s="660"/>
      <c r="AH40" s="660"/>
      <c r="AI40" s="660"/>
      <c r="AJ40" s="660"/>
      <c r="AK40" s="660"/>
      <c r="AL40" s="624" t="s">
        <v>130</v>
      </c>
      <c r="AM40" s="625"/>
      <c r="AN40" s="625"/>
      <c r="AO40" s="661"/>
      <c r="AQ40" s="654" t="s">
        <v>348</v>
      </c>
      <c r="AR40" s="655"/>
      <c r="AS40" s="655"/>
      <c r="AT40" s="655"/>
      <c r="AU40" s="655"/>
      <c r="AV40" s="655"/>
      <c r="AW40" s="655"/>
      <c r="AX40" s="655"/>
      <c r="AY40" s="656"/>
      <c r="AZ40" s="621" t="s">
        <v>130</v>
      </c>
      <c r="BA40" s="622"/>
      <c r="BB40" s="622"/>
      <c r="BC40" s="622"/>
      <c r="BD40" s="634"/>
      <c r="BE40" s="634"/>
      <c r="BF40" s="657"/>
      <c r="BG40" s="662" t="s">
        <v>349</v>
      </c>
      <c r="BH40" s="663"/>
      <c r="BI40" s="663"/>
      <c r="BJ40" s="663"/>
      <c r="BK40" s="663"/>
      <c r="BL40" s="223"/>
      <c r="BM40" s="619" t="s">
        <v>350</v>
      </c>
      <c r="BN40" s="619"/>
      <c r="BO40" s="619"/>
      <c r="BP40" s="619"/>
      <c r="BQ40" s="619"/>
      <c r="BR40" s="619"/>
      <c r="BS40" s="619"/>
      <c r="BT40" s="619"/>
      <c r="BU40" s="620"/>
      <c r="BV40" s="621">
        <v>69</v>
      </c>
      <c r="BW40" s="622"/>
      <c r="BX40" s="622"/>
      <c r="BY40" s="622"/>
      <c r="BZ40" s="622"/>
      <c r="CA40" s="622"/>
      <c r="CB40" s="658"/>
      <c r="CD40" s="618" t="s">
        <v>351</v>
      </c>
      <c r="CE40" s="619"/>
      <c r="CF40" s="619"/>
      <c r="CG40" s="619"/>
      <c r="CH40" s="619"/>
      <c r="CI40" s="619"/>
      <c r="CJ40" s="619"/>
      <c r="CK40" s="619"/>
      <c r="CL40" s="619"/>
      <c r="CM40" s="619"/>
      <c r="CN40" s="619"/>
      <c r="CO40" s="619"/>
      <c r="CP40" s="619"/>
      <c r="CQ40" s="620"/>
      <c r="CR40" s="621">
        <v>12000</v>
      </c>
      <c r="CS40" s="622"/>
      <c r="CT40" s="622"/>
      <c r="CU40" s="622"/>
      <c r="CV40" s="622"/>
      <c r="CW40" s="622"/>
      <c r="CX40" s="622"/>
      <c r="CY40" s="623"/>
      <c r="CZ40" s="624">
        <v>0.3</v>
      </c>
      <c r="DA40" s="636"/>
      <c r="DB40" s="636"/>
      <c r="DC40" s="637"/>
      <c r="DD40" s="627" t="s">
        <v>130</v>
      </c>
      <c r="DE40" s="622"/>
      <c r="DF40" s="622"/>
      <c r="DG40" s="622"/>
      <c r="DH40" s="622"/>
      <c r="DI40" s="622"/>
      <c r="DJ40" s="622"/>
      <c r="DK40" s="623"/>
      <c r="DL40" s="627" t="s">
        <v>130</v>
      </c>
      <c r="DM40" s="622"/>
      <c r="DN40" s="622"/>
      <c r="DO40" s="622"/>
      <c r="DP40" s="622"/>
      <c r="DQ40" s="622"/>
      <c r="DR40" s="622"/>
      <c r="DS40" s="622"/>
      <c r="DT40" s="622"/>
      <c r="DU40" s="622"/>
      <c r="DV40" s="623"/>
      <c r="DW40" s="624" t="s">
        <v>232</v>
      </c>
      <c r="DX40" s="636"/>
      <c r="DY40" s="636"/>
      <c r="DZ40" s="636"/>
      <c r="EA40" s="636"/>
      <c r="EB40" s="636"/>
      <c r="EC40" s="648"/>
    </row>
    <row r="41" spans="2:133" ht="11.25" customHeight="1" x14ac:dyDescent="0.2">
      <c r="B41" s="602" t="s">
        <v>352</v>
      </c>
      <c r="C41" s="603"/>
      <c r="D41" s="603"/>
      <c r="E41" s="603"/>
      <c r="F41" s="603"/>
      <c r="G41" s="603"/>
      <c r="H41" s="603"/>
      <c r="I41" s="603"/>
      <c r="J41" s="603"/>
      <c r="K41" s="603"/>
      <c r="L41" s="603"/>
      <c r="M41" s="603"/>
      <c r="N41" s="603"/>
      <c r="O41" s="603"/>
      <c r="P41" s="603"/>
      <c r="Q41" s="604"/>
      <c r="R41" s="605">
        <v>4712333</v>
      </c>
      <c r="S41" s="646"/>
      <c r="T41" s="646"/>
      <c r="U41" s="646"/>
      <c r="V41" s="646"/>
      <c r="W41" s="646"/>
      <c r="X41" s="646"/>
      <c r="Y41" s="649"/>
      <c r="Z41" s="650">
        <v>100</v>
      </c>
      <c r="AA41" s="650"/>
      <c r="AB41" s="650"/>
      <c r="AC41" s="650"/>
      <c r="AD41" s="651">
        <v>2196514</v>
      </c>
      <c r="AE41" s="651"/>
      <c r="AF41" s="651"/>
      <c r="AG41" s="651"/>
      <c r="AH41" s="651"/>
      <c r="AI41" s="651"/>
      <c r="AJ41" s="651"/>
      <c r="AK41" s="651"/>
      <c r="AL41" s="608">
        <v>100</v>
      </c>
      <c r="AM41" s="652"/>
      <c r="AN41" s="652"/>
      <c r="AO41" s="653"/>
      <c r="AQ41" s="654" t="s">
        <v>353</v>
      </c>
      <c r="AR41" s="655"/>
      <c r="AS41" s="655"/>
      <c r="AT41" s="655"/>
      <c r="AU41" s="655"/>
      <c r="AV41" s="655"/>
      <c r="AW41" s="655"/>
      <c r="AX41" s="655"/>
      <c r="AY41" s="656"/>
      <c r="AZ41" s="621">
        <v>33022</v>
      </c>
      <c r="BA41" s="622"/>
      <c r="BB41" s="622"/>
      <c r="BC41" s="622"/>
      <c r="BD41" s="634"/>
      <c r="BE41" s="634"/>
      <c r="BF41" s="657"/>
      <c r="BG41" s="662"/>
      <c r="BH41" s="663"/>
      <c r="BI41" s="663"/>
      <c r="BJ41" s="663"/>
      <c r="BK41" s="663"/>
      <c r="BL41" s="223"/>
      <c r="BM41" s="619" t="s">
        <v>354</v>
      </c>
      <c r="BN41" s="619"/>
      <c r="BO41" s="619"/>
      <c r="BP41" s="619"/>
      <c r="BQ41" s="619"/>
      <c r="BR41" s="619"/>
      <c r="BS41" s="619"/>
      <c r="BT41" s="619"/>
      <c r="BU41" s="620"/>
      <c r="BV41" s="621" t="s">
        <v>130</v>
      </c>
      <c r="BW41" s="622"/>
      <c r="BX41" s="622"/>
      <c r="BY41" s="622"/>
      <c r="BZ41" s="622"/>
      <c r="CA41" s="622"/>
      <c r="CB41" s="658"/>
      <c r="CD41" s="618" t="s">
        <v>355</v>
      </c>
      <c r="CE41" s="619"/>
      <c r="CF41" s="619"/>
      <c r="CG41" s="619"/>
      <c r="CH41" s="619"/>
      <c r="CI41" s="619"/>
      <c r="CJ41" s="619"/>
      <c r="CK41" s="619"/>
      <c r="CL41" s="619"/>
      <c r="CM41" s="619"/>
      <c r="CN41" s="619"/>
      <c r="CO41" s="619"/>
      <c r="CP41" s="619"/>
      <c r="CQ41" s="620"/>
      <c r="CR41" s="621" t="s">
        <v>130</v>
      </c>
      <c r="CS41" s="634"/>
      <c r="CT41" s="634"/>
      <c r="CU41" s="634"/>
      <c r="CV41" s="634"/>
      <c r="CW41" s="634"/>
      <c r="CX41" s="634"/>
      <c r="CY41" s="635"/>
      <c r="CZ41" s="624" t="s">
        <v>130</v>
      </c>
      <c r="DA41" s="636"/>
      <c r="DB41" s="636"/>
      <c r="DC41" s="637"/>
      <c r="DD41" s="627" t="s">
        <v>232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356</v>
      </c>
      <c r="AR42" s="667"/>
      <c r="AS42" s="667"/>
      <c r="AT42" s="667"/>
      <c r="AU42" s="667"/>
      <c r="AV42" s="667"/>
      <c r="AW42" s="667"/>
      <c r="AX42" s="667"/>
      <c r="AY42" s="668"/>
      <c r="AZ42" s="605">
        <v>141750</v>
      </c>
      <c r="BA42" s="646"/>
      <c r="BB42" s="646"/>
      <c r="BC42" s="646"/>
      <c r="BD42" s="606"/>
      <c r="BE42" s="606"/>
      <c r="BF42" s="669"/>
      <c r="BG42" s="664"/>
      <c r="BH42" s="665"/>
      <c r="BI42" s="665"/>
      <c r="BJ42" s="665"/>
      <c r="BK42" s="665"/>
      <c r="BL42" s="224"/>
      <c r="BM42" s="603" t="s">
        <v>357</v>
      </c>
      <c r="BN42" s="603"/>
      <c r="BO42" s="603"/>
      <c r="BP42" s="603"/>
      <c r="BQ42" s="603"/>
      <c r="BR42" s="603"/>
      <c r="BS42" s="603"/>
      <c r="BT42" s="603"/>
      <c r="BU42" s="604"/>
      <c r="BV42" s="605">
        <v>284</v>
      </c>
      <c r="BW42" s="646"/>
      <c r="BX42" s="646"/>
      <c r="BY42" s="646"/>
      <c r="BZ42" s="646"/>
      <c r="CA42" s="646"/>
      <c r="CB42" s="647"/>
      <c r="CD42" s="618" t="s">
        <v>358</v>
      </c>
      <c r="CE42" s="619"/>
      <c r="CF42" s="619"/>
      <c r="CG42" s="619"/>
      <c r="CH42" s="619"/>
      <c r="CI42" s="619"/>
      <c r="CJ42" s="619"/>
      <c r="CK42" s="619"/>
      <c r="CL42" s="619"/>
      <c r="CM42" s="619"/>
      <c r="CN42" s="619"/>
      <c r="CO42" s="619"/>
      <c r="CP42" s="619"/>
      <c r="CQ42" s="620"/>
      <c r="CR42" s="621">
        <v>745779</v>
      </c>
      <c r="CS42" s="634"/>
      <c r="CT42" s="634"/>
      <c r="CU42" s="634"/>
      <c r="CV42" s="634"/>
      <c r="CW42" s="634"/>
      <c r="CX42" s="634"/>
      <c r="CY42" s="635"/>
      <c r="CZ42" s="624">
        <v>16.600000000000001</v>
      </c>
      <c r="DA42" s="636"/>
      <c r="DB42" s="636"/>
      <c r="DC42" s="637"/>
      <c r="DD42" s="627">
        <v>100244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359</v>
      </c>
      <c r="CD43" s="618" t="s">
        <v>360</v>
      </c>
      <c r="CE43" s="619"/>
      <c r="CF43" s="619"/>
      <c r="CG43" s="619"/>
      <c r="CH43" s="619"/>
      <c r="CI43" s="619"/>
      <c r="CJ43" s="619"/>
      <c r="CK43" s="619"/>
      <c r="CL43" s="619"/>
      <c r="CM43" s="619"/>
      <c r="CN43" s="619"/>
      <c r="CO43" s="619"/>
      <c r="CP43" s="619"/>
      <c r="CQ43" s="620"/>
      <c r="CR43" s="621">
        <v>10332</v>
      </c>
      <c r="CS43" s="634"/>
      <c r="CT43" s="634"/>
      <c r="CU43" s="634"/>
      <c r="CV43" s="634"/>
      <c r="CW43" s="634"/>
      <c r="CX43" s="634"/>
      <c r="CY43" s="635"/>
      <c r="CZ43" s="624">
        <v>0.2</v>
      </c>
      <c r="DA43" s="636"/>
      <c r="DB43" s="636"/>
      <c r="DC43" s="637"/>
      <c r="DD43" s="627">
        <v>10332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362</v>
      </c>
      <c r="CG44" s="619"/>
      <c r="CH44" s="619"/>
      <c r="CI44" s="619"/>
      <c r="CJ44" s="619"/>
      <c r="CK44" s="619"/>
      <c r="CL44" s="619"/>
      <c r="CM44" s="619"/>
      <c r="CN44" s="619"/>
      <c r="CO44" s="619"/>
      <c r="CP44" s="619"/>
      <c r="CQ44" s="620"/>
      <c r="CR44" s="621">
        <v>745779</v>
      </c>
      <c r="CS44" s="622"/>
      <c r="CT44" s="622"/>
      <c r="CU44" s="622"/>
      <c r="CV44" s="622"/>
      <c r="CW44" s="622"/>
      <c r="CX44" s="622"/>
      <c r="CY44" s="623"/>
      <c r="CZ44" s="624">
        <v>16.600000000000001</v>
      </c>
      <c r="DA44" s="625"/>
      <c r="DB44" s="625"/>
      <c r="DC44" s="626"/>
      <c r="DD44" s="627">
        <v>100244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303938</v>
      </c>
      <c r="CS45" s="634"/>
      <c r="CT45" s="634"/>
      <c r="CU45" s="634"/>
      <c r="CV45" s="634"/>
      <c r="CW45" s="634"/>
      <c r="CX45" s="634"/>
      <c r="CY45" s="635"/>
      <c r="CZ45" s="624">
        <v>6.8</v>
      </c>
      <c r="DA45" s="636"/>
      <c r="DB45" s="636"/>
      <c r="DC45" s="637"/>
      <c r="DD45" s="627">
        <v>18060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365</v>
      </c>
      <c r="CG46" s="619"/>
      <c r="CH46" s="619"/>
      <c r="CI46" s="619"/>
      <c r="CJ46" s="619"/>
      <c r="CK46" s="619"/>
      <c r="CL46" s="619"/>
      <c r="CM46" s="619"/>
      <c r="CN46" s="619"/>
      <c r="CO46" s="619"/>
      <c r="CP46" s="619"/>
      <c r="CQ46" s="620"/>
      <c r="CR46" s="621">
        <v>438285</v>
      </c>
      <c r="CS46" s="622"/>
      <c r="CT46" s="622"/>
      <c r="CU46" s="622"/>
      <c r="CV46" s="622"/>
      <c r="CW46" s="622"/>
      <c r="CX46" s="622"/>
      <c r="CY46" s="623"/>
      <c r="CZ46" s="624">
        <v>9.8000000000000007</v>
      </c>
      <c r="DA46" s="625"/>
      <c r="DB46" s="625"/>
      <c r="DC46" s="626"/>
      <c r="DD46" s="627">
        <v>82096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366</v>
      </c>
      <c r="CG47" s="619"/>
      <c r="CH47" s="619"/>
      <c r="CI47" s="619"/>
      <c r="CJ47" s="619"/>
      <c r="CK47" s="619"/>
      <c r="CL47" s="619"/>
      <c r="CM47" s="619"/>
      <c r="CN47" s="619"/>
      <c r="CO47" s="619"/>
      <c r="CP47" s="619"/>
      <c r="CQ47" s="620"/>
      <c r="CR47" s="621" t="s">
        <v>130</v>
      </c>
      <c r="CS47" s="634"/>
      <c r="CT47" s="634"/>
      <c r="CU47" s="634"/>
      <c r="CV47" s="634"/>
      <c r="CW47" s="634"/>
      <c r="CX47" s="634"/>
      <c r="CY47" s="635"/>
      <c r="CZ47" s="624" t="s">
        <v>130</v>
      </c>
      <c r="DA47" s="636"/>
      <c r="DB47" s="636"/>
      <c r="DC47" s="637"/>
      <c r="DD47" s="627" t="s">
        <v>130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367</v>
      </c>
      <c r="CG48" s="619"/>
      <c r="CH48" s="619"/>
      <c r="CI48" s="619"/>
      <c r="CJ48" s="619"/>
      <c r="CK48" s="619"/>
      <c r="CL48" s="619"/>
      <c r="CM48" s="619"/>
      <c r="CN48" s="619"/>
      <c r="CO48" s="619"/>
      <c r="CP48" s="619"/>
      <c r="CQ48" s="620"/>
      <c r="CR48" s="621" t="s">
        <v>139</v>
      </c>
      <c r="CS48" s="622"/>
      <c r="CT48" s="622"/>
      <c r="CU48" s="622"/>
      <c r="CV48" s="622"/>
      <c r="CW48" s="622"/>
      <c r="CX48" s="622"/>
      <c r="CY48" s="623"/>
      <c r="CZ48" s="624" t="s">
        <v>139</v>
      </c>
      <c r="DA48" s="625"/>
      <c r="DB48" s="625"/>
      <c r="DC48" s="626"/>
      <c r="DD48" s="627" t="s">
        <v>232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368</v>
      </c>
      <c r="CE49" s="603"/>
      <c r="CF49" s="603"/>
      <c r="CG49" s="603"/>
      <c r="CH49" s="603"/>
      <c r="CI49" s="603"/>
      <c r="CJ49" s="603"/>
      <c r="CK49" s="603"/>
      <c r="CL49" s="603"/>
      <c r="CM49" s="603"/>
      <c r="CN49" s="603"/>
      <c r="CO49" s="603"/>
      <c r="CP49" s="603"/>
      <c r="CQ49" s="604"/>
      <c r="CR49" s="605">
        <v>4483905</v>
      </c>
      <c r="CS49" s="606"/>
      <c r="CT49" s="606"/>
      <c r="CU49" s="606"/>
      <c r="CV49" s="606"/>
      <c r="CW49" s="606"/>
      <c r="CX49" s="606"/>
      <c r="CY49" s="607"/>
      <c r="CZ49" s="608">
        <v>100</v>
      </c>
      <c r="DA49" s="609"/>
      <c r="DB49" s="609"/>
      <c r="DC49" s="610"/>
      <c r="DD49" s="611">
        <v>2589894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YD4wpPgKkYlWMoqfteHNiItmfXplQ/Mv2FSLETXqHTdnPQiSnDeaqA/ljT+/KP8Yg/qRLdhVZyZLzuppRl8YQ==" saltValue="5VJ5H07nPrNxtQUmXshu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5" t="s">
        <v>369</v>
      </c>
      <c r="B2" s="1095"/>
      <c r="C2" s="1095"/>
      <c r="D2" s="1095"/>
      <c r="E2" s="1095"/>
      <c r="F2" s="1095"/>
      <c r="G2" s="1095"/>
      <c r="H2" s="1095"/>
      <c r="I2" s="1095"/>
      <c r="J2" s="1095"/>
      <c r="K2" s="1095"/>
      <c r="L2" s="1095"/>
      <c r="M2" s="1095"/>
      <c r="N2" s="1095"/>
      <c r="O2" s="1095"/>
      <c r="P2" s="1095"/>
      <c r="Q2" s="1095"/>
      <c r="R2" s="1095"/>
      <c r="S2" s="1095"/>
      <c r="T2" s="1095"/>
      <c r="U2" s="1095"/>
      <c r="V2" s="1095"/>
      <c r="W2" s="1095"/>
      <c r="X2" s="1095"/>
      <c r="Y2" s="1095"/>
      <c r="Z2" s="1095"/>
      <c r="AA2" s="1095"/>
      <c r="AB2" s="1095"/>
      <c r="AC2" s="1095"/>
      <c r="AD2" s="1095"/>
      <c r="AE2" s="1095"/>
      <c r="AF2" s="1095"/>
      <c r="AG2" s="1095"/>
      <c r="AH2" s="1095"/>
      <c r="AI2" s="1095"/>
      <c r="AJ2" s="1095"/>
      <c r="AK2" s="1095"/>
      <c r="AL2" s="1095"/>
      <c r="AM2" s="1095"/>
      <c r="AN2" s="1095"/>
      <c r="AO2" s="1095"/>
      <c r="AP2" s="1095"/>
      <c r="AQ2" s="1095"/>
      <c r="AR2" s="1095"/>
      <c r="AS2" s="1095"/>
      <c r="AT2" s="1095"/>
      <c r="AU2" s="1095"/>
      <c r="AV2" s="1095"/>
      <c r="AW2" s="1095"/>
      <c r="AX2" s="1095"/>
      <c r="AY2" s="1095"/>
      <c r="AZ2" s="1095"/>
      <c r="BA2" s="1095"/>
      <c r="BB2" s="1095"/>
      <c r="BC2" s="1095"/>
      <c r="BD2" s="1095"/>
      <c r="BE2" s="1095"/>
      <c r="BF2" s="1095"/>
      <c r="BG2" s="1095"/>
      <c r="BH2" s="1095"/>
      <c r="BI2" s="109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6" t="s">
        <v>370</v>
      </c>
      <c r="DK2" s="1097"/>
      <c r="DL2" s="1097"/>
      <c r="DM2" s="1097"/>
      <c r="DN2" s="1097"/>
      <c r="DO2" s="1098"/>
      <c r="DP2" s="228"/>
      <c r="DQ2" s="1096" t="s">
        <v>371</v>
      </c>
      <c r="DR2" s="1097"/>
      <c r="DS2" s="1097"/>
      <c r="DT2" s="1097"/>
      <c r="DU2" s="1097"/>
      <c r="DV2" s="1097"/>
      <c r="DW2" s="1097"/>
      <c r="DX2" s="1097"/>
      <c r="DY2" s="1097"/>
      <c r="DZ2" s="109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4" t="s">
        <v>372</v>
      </c>
      <c r="B4" s="1064"/>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4"/>
      <c r="AI4" s="1064"/>
      <c r="AJ4" s="1064"/>
      <c r="AK4" s="1064"/>
      <c r="AL4" s="1064"/>
      <c r="AM4" s="1064"/>
      <c r="AN4" s="1064"/>
      <c r="AO4" s="1064"/>
      <c r="AP4" s="1064"/>
      <c r="AQ4" s="1064"/>
      <c r="AR4" s="1064"/>
      <c r="AS4" s="1064"/>
      <c r="AT4" s="1064"/>
      <c r="AU4" s="1064"/>
      <c r="AV4" s="1064"/>
      <c r="AW4" s="1064"/>
      <c r="AX4" s="1064"/>
      <c r="AY4" s="1064"/>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099"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89" t="s">
        <v>388</v>
      </c>
      <c r="DH5" s="1090"/>
      <c r="DI5" s="1090"/>
      <c r="DJ5" s="1090"/>
      <c r="DK5" s="1091"/>
      <c r="DL5" s="1089" t="s">
        <v>389</v>
      </c>
      <c r="DM5" s="1090"/>
      <c r="DN5" s="1090"/>
      <c r="DO5" s="1090"/>
      <c r="DP5" s="1091"/>
      <c r="DQ5" s="1001" t="s">
        <v>390</v>
      </c>
      <c r="DR5" s="1002"/>
      <c r="DS5" s="1002"/>
      <c r="DT5" s="1002"/>
      <c r="DU5" s="1003"/>
      <c r="DV5" s="1001" t="s">
        <v>381</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00"/>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2"/>
      <c r="DH6" s="1093"/>
      <c r="DI6" s="1093"/>
      <c r="DJ6" s="1093"/>
      <c r="DK6" s="1094"/>
      <c r="DL6" s="1092"/>
      <c r="DM6" s="1093"/>
      <c r="DN6" s="1093"/>
      <c r="DO6" s="1093"/>
      <c r="DP6" s="1094"/>
      <c r="DQ6" s="1004"/>
      <c r="DR6" s="1005"/>
      <c r="DS6" s="1005"/>
      <c r="DT6" s="1005"/>
      <c r="DU6" s="1006"/>
      <c r="DV6" s="1004"/>
      <c r="DW6" s="1005"/>
      <c r="DX6" s="1005"/>
      <c r="DY6" s="1005"/>
      <c r="DZ6" s="1016"/>
      <c r="EA6" s="234"/>
    </row>
    <row r="7" spans="1:131" s="235" customFormat="1" ht="26.25" customHeight="1" thickTop="1" x14ac:dyDescent="0.2">
      <c r="A7" s="236">
        <v>1</v>
      </c>
      <c r="B7" s="1049" t="s">
        <v>391</v>
      </c>
      <c r="C7" s="1050"/>
      <c r="D7" s="1050"/>
      <c r="E7" s="1050"/>
      <c r="F7" s="1050"/>
      <c r="G7" s="1050"/>
      <c r="H7" s="1050"/>
      <c r="I7" s="1050"/>
      <c r="J7" s="1050"/>
      <c r="K7" s="1050"/>
      <c r="L7" s="1050"/>
      <c r="M7" s="1050"/>
      <c r="N7" s="1050"/>
      <c r="O7" s="1050"/>
      <c r="P7" s="1051"/>
      <c r="Q7" s="1107">
        <v>4712</v>
      </c>
      <c r="R7" s="1108"/>
      <c r="S7" s="1108"/>
      <c r="T7" s="1108"/>
      <c r="U7" s="1108"/>
      <c r="V7" s="1108">
        <v>4484</v>
      </c>
      <c r="W7" s="1108"/>
      <c r="X7" s="1108"/>
      <c r="Y7" s="1108"/>
      <c r="Z7" s="1108"/>
      <c r="AA7" s="1108">
        <v>228</v>
      </c>
      <c r="AB7" s="1108"/>
      <c r="AC7" s="1108"/>
      <c r="AD7" s="1108"/>
      <c r="AE7" s="1055"/>
      <c r="AF7" s="1109">
        <v>221</v>
      </c>
      <c r="AG7" s="1110"/>
      <c r="AH7" s="1110"/>
      <c r="AI7" s="1110"/>
      <c r="AJ7" s="1111"/>
      <c r="AK7" s="1112">
        <v>0</v>
      </c>
      <c r="AL7" s="1113"/>
      <c r="AM7" s="1113"/>
      <c r="AN7" s="1113"/>
      <c r="AO7" s="1113"/>
      <c r="AP7" s="1113">
        <v>4029</v>
      </c>
      <c r="AQ7" s="1113"/>
      <c r="AR7" s="1113"/>
      <c r="AS7" s="1113"/>
      <c r="AT7" s="1113"/>
      <c r="AU7" s="1114"/>
      <c r="AV7" s="1114"/>
      <c r="AW7" s="1114"/>
      <c r="AX7" s="1114"/>
      <c r="AY7" s="1115"/>
      <c r="AZ7" s="232"/>
      <c r="BA7" s="232"/>
      <c r="BB7" s="232"/>
      <c r="BC7" s="232"/>
      <c r="BD7" s="232"/>
      <c r="BE7" s="233"/>
      <c r="BF7" s="233"/>
      <c r="BG7" s="233"/>
      <c r="BH7" s="233"/>
      <c r="BI7" s="233"/>
      <c r="BJ7" s="233"/>
      <c r="BK7" s="233"/>
      <c r="BL7" s="233"/>
      <c r="BM7" s="233"/>
      <c r="BN7" s="233"/>
      <c r="BO7" s="233"/>
      <c r="BP7" s="233"/>
      <c r="BQ7" s="236">
        <v>1</v>
      </c>
      <c r="BR7" s="237"/>
      <c r="BS7" s="1104" t="s">
        <v>582</v>
      </c>
      <c r="BT7" s="1105"/>
      <c r="BU7" s="1105"/>
      <c r="BV7" s="1105"/>
      <c r="BW7" s="1105"/>
      <c r="BX7" s="1105"/>
      <c r="BY7" s="1105"/>
      <c r="BZ7" s="1105"/>
      <c r="CA7" s="1105"/>
      <c r="CB7" s="1105"/>
      <c r="CC7" s="1105"/>
      <c r="CD7" s="1105"/>
      <c r="CE7" s="1105"/>
      <c r="CF7" s="1105"/>
      <c r="CG7" s="1116"/>
      <c r="CH7" s="1101">
        <v>-15</v>
      </c>
      <c r="CI7" s="1102"/>
      <c r="CJ7" s="1102"/>
      <c r="CK7" s="1102"/>
      <c r="CL7" s="1103"/>
      <c r="CM7" s="1101">
        <v>85</v>
      </c>
      <c r="CN7" s="1102"/>
      <c r="CO7" s="1102"/>
      <c r="CP7" s="1102"/>
      <c r="CQ7" s="1103"/>
      <c r="CR7" s="1101">
        <v>38</v>
      </c>
      <c r="CS7" s="1102"/>
      <c r="CT7" s="1102"/>
      <c r="CU7" s="1102"/>
      <c r="CV7" s="1103"/>
      <c r="CW7" s="1101">
        <v>5</v>
      </c>
      <c r="CX7" s="1102"/>
      <c r="CY7" s="1102"/>
      <c r="CZ7" s="1102"/>
      <c r="DA7" s="1103"/>
      <c r="DB7" s="1101" t="s">
        <v>575</v>
      </c>
      <c r="DC7" s="1102"/>
      <c r="DD7" s="1102"/>
      <c r="DE7" s="1102"/>
      <c r="DF7" s="1103"/>
      <c r="DG7" s="1101" t="s">
        <v>510</v>
      </c>
      <c r="DH7" s="1102"/>
      <c r="DI7" s="1102"/>
      <c r="DJ7" s="1102"/>
      <c r="DK7" s="1103"/>
      <c r="DL7" s="1101" t="s">
        <v>510</v>
      </c>
      <c r="DM7" s="1102"/>
      <c r="DN7" s="1102"/>
      <c r="DO7" s="1102"/>
      <c r="DP7" s="1103"/>
      <c r="DQ7" s="1101" t="s">
        <v>510</v>
      </c>
      <c r="DR7" s="1102"/>
      <c r="DS7" s="1102"/>
      <c r="DT7" s="1102"/>
      <c r="DU7" s="1103"/>
      <c r="DV7" s="1104"/>
      <c r="DW7" s="1105"/>
      <c r="DX7" s="1105"/>
      <c r="DY7" s="1105"/>
      <c r="DZ7" s="1106"/>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5"/>
      <c r="AL8" s="1086"/>
      <c r="AM8" s="1086"/>
      <c r="AN8" s="1086"/>
      <c r="AO8" s="1086"/>
      <c r="AP8" s="1086"/>
      <c r="AQ8" s="1086"/>
      <c r="AR8" s="1086"/>
      <c r="AS8" s="1086"/>
      <c r="AT8" s="1086"/>
      <c r="AU8" s="1087"/>
      <c r="AV8" s="1087"/>
      <c r="AW8" s="1087"/>
      <c r="AX8" s="1087"/>
      <c r="AY8" s="1088"/>
      <c r="AZ8" s="232"/>
      <c r="BA8" s="232"/>
      <c r="BB8" s="232"/>
      <c r="BC8" s="232"/>
      <c r="BD8" s="232"/>
      <c r="BE8" s="233"/>
      <c r="BF8" s="233"/>
      <c r="BG8" s="233"/>
      <c r="BH8" s="233"/>
      <c r="BI8" s="233"/>
      <c r="BJ8" s="233"/>
      <c r="BK8" s="233"/>
      <c r="BL8" s="233"/>
      <c r="BM8" s="233"/>
      <c r="BN8" s="233"/>
      <c r="BO8" s="233"/>
      <c r="BP8" s="233"/>
      <c r="BQ8" s="238">
        <v>2</v>
      </c>
      <c r="BR8" s="239"/>
      <c r="BS8" s="992" t="s">
        <v>583</v>
      </c>
      <c r="BT8" s="993"/>
      <c r="BU8" s="993"/>
      <c r="BV8" s="993"/>
      <c r="BW8" s="993"/>
      <c r="BX8" s="993"/>
      <c r="BY8" s="993"/>
      <c r="BZ8" s="993"/>
      <c r="CA8" s="993"/>
      <c r="CB8" s="993"/>
      <c r="CC8" s="993"/>
      <c r="CD8" s="993"/>
      <c r="CE8" s="993"/>
      <c r="CF8" s="993"/>
      <c r="CG8" s="1014"/>
      <c r="CH8" s="989">
        <v>1</v>
      </c>
      <c r="CI8" s="990"/>
      <c r="CJ8" s="990"/>
      <c r="CK8" s="990"/>
      <c r="CL8" s="991"/>
      <c r="CM8" s="989">
        <v>4</v>
      </c>
      <c r="CN8" s="990"/>
      <c r="CO8" s="990"/>
      <c r="CP8" s="990"/>
      <c r="CQ8" s="991"/>
      <c r="CR8" s="989">
        <v>1</v>
      </c>
      <c r="CS8" s="990"/>
      <c r="CT8" s="990"/>
      <c r="CU8" s="990"/>
      <c r="CV8" s="991"/>
      <c r="CW8" s="989" t="s">
        <v>510</v>
      </c>
      <c r="CX8" s="990"/>
      <c r="CY8" s="990"/>
      <c r="CZ8" s="990"/>
      <c r="DA8" s="991"/>
      <c r="DB8" s="989" t="s">
        <v>510</v>
      </c>
      <c r="DC8" s="990"/>
      <c r="DD8" s="990"/>
      <c r="DE8" s="990"/>
      <c r="DF8" s="991"/>
      <c r="DG8" s="989" t="s">
        <v>510</v>
      </c>
      <c r="DH8" s="990"/>
      <c r="DI8" s="990"/>
      <c r="DJ8" s="990"/>
      <c r="DK8" s="991"/>
      <c r="DL8" s="989" t="s">
        <v>510</v>
      </c>
      <c r="DM8" s="990"/>
      <c r="DN8" s="990"/>
      <c r="DO8" s="990"/>
      <c r="DP8" s="991"/>
      <c r="DQ8" s="989" t="s">
        <v>510</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5"/>
      <c r="AL9" s="1086"/>
      <c r="AM9" s="1086"/>
      <c r="AN9" s="1086"/>
      <c r="AO9" s="1086"/>
      <c r="AP9" s="1086"/>
      <c r="AQ9" s="1086"/>
      <c r="AR9" s="1086"/>
      <c r="AS9" s="1086"/>
      <c r="AT9" s="1086"/>
      <c r="AU9" s="1087"/>
      <c r="AV9" s="1087"/>
      <c r="AW9" s="1087"/>
      <c r="AX9" s="1087"/>
      <c r="AY9" s="1088"/>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5"/>
      <c r="AL10" s="1086"/>
      <c r="AM10" s="1086"/>
      <c r="AN10" s="1086"/>
      <c r="AO10" s="1086"/>
      <c r="AP10" s="1086"/>
      <c r="AQ10" s="1086"/>
      <c r="AR10" s="1086"/>
      <c r="AS10" s="1086"/>
      <c r="AT10" s="1086"/>
      <c r="AU10" s="1087"/>
      <c r="AV10" s="1087"/>
      <c r="AW10" s="1087"/>
      <c r="AX10" s="1087"/>
      <c r="AY10" s="1088"/>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5"/>
      <c r="AL11" s="1086"/>
      <c r="AM11" s="1086"/>
      <c r="AN11" s="1086"/>
      <c r="AO11" s="1086"/>
      <c r="AP11" s="1086"/>
      <c r="AQ11" s="1086"/>
      <c r="AR11" s="1086"/>
      <c r="AS11" s="1086"/>
      <c r="AT11" s="1086"/>
      <c r="AU11" s="1087"/>
      <c r="AV11" s="1087"/>
      <c r="AW11" s="1087"/>
      <c r="AX11" s="1087"/>
      <c r="AY11" s="1088"/>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5"/>
      <c r="AL12" s="1086"/>
      <c r="AM12" s="1086"/>
      <c r="AN12" s="1086"/>
      <c r="AO12" s="1086"/>
      <c r="AP12" s="1086"/>
      <c r="AQ12" s="1086"/>
      <c r="AR12" s="1086"/>
      <c r="AS12" s="1086"/>
      <c r="AT12" s="1086"/>
      <c r="AU12" s="1087"/>
      <c r="AV12" s="1087"/>
      <c r="AW12" s="1087"/>
      <c r="AX12" s="1087"/>
      <c r="AY12" s="1088"/>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5"/>
      <c r="AL13" s="1086"/>
      <c r="AM13" s="1086"/>
      <c r="AN13" s="1086"/>
      <c r="AO13" s="1086"/>
      <c r="AP13" s="1086"/>
      <c r="AQ13" s="1086"/>
      <c r="AR13" s="1086"/>
      <c r="AS13" s="1086"/>
      <c r="AT13" s="1086"/>
      <c r="AU13" s="1087"/>
      <c r="AV13" s="1087"/>
      <c r="AW13" s="1087"/>
      <c r="AX13" s="1087"/>
      <c r="AY13" s="1088"/>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5"/>
      <c r="AL14" s="1086"/>
      <c r="AM14" s="1086"/>
      <c r="AN14" s="1086"/>
      <c r="AO14" s="1086"/>
      <c r="AP14" s="1086"/>
      <c r="AQ14" s="1086"/>
      <c r="AR14" s="1086"/>
      <c r="AS14" s="1086"/>
      <c r="AT14" s="1086"/>
      <c r="AU14" s="1087"/>
      <c r="AV14" s="1087"/>
      <c r="AW14" s="1087"/>
      <c r="AX14" s="1087"/>
      <c r="AY14" s="1088"/>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5"/>
      <c r="AL15" s="1086"/>
      <c r="AM15" s="1086"/>
      <c r="AN15" s="1086"/>
      <c r="AO15" s="1086"/>
      <c r="AP15" s="1086"/>
      <c r="AQ15" s="1086"/>
      <c r="AR15" s="1086"/>
      <c r="AS15" s="1086"/>
      <c r="AT15" s="1086"/>
      <c r="AU15" s="1087"/>
      <c r="AV15" s="1087"/>
      <c r="AW15" s="1087"/>
      <c r="AX15" s="1087"/>
      <c r="AY15" s="1088"/>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5"/>
      <c r="AL16" s="1086"/>
      <c r="AM16" s="1086"/>
      <c r="AN16" s="1086"/>
      <c r="AO16" s="1086"/>
      <c r="AP16" s="1086"/>
      <c r="AQ16" s="1086"/>
      <c r="AR16" s="1086"/>
      <c r="AS16" s="1086"/>
      <c r="AT16" s="1086"/>
      <c r="AU16" s="1087"/>
      <c r="AV16" s="1087"/>
      <c r="AW16" s="1087"/>
      <c r="AX16" s="1087"/>
      <c r="AY16" s="1088"/>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5"/>
      <c r="AL17" s="1086"/>
      <c r="AM17" s="1086"/>
      <c r="AN17" s="1086"/>
      <c r="AO17" s="1086"/>
      <c r="AP17" s="1086"/>
      <c r="AQ17" s="1086"/>
      <c r="AR17" s="1086"/>
      <c r="AS17" s="1086"/>
      <c r="AT17" s="1086"/>
      <c r="AU17" s="1087"/>
      <c r="AV17" s="1087"/>
      <c r="AW17" s="1087"/>
      <c r="AX17" s="1087"/>
      <c r="AY17" s="1088"/>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5"/>
      <c r="AL18" s="1086"/>
      <c r="AM18" s="1086"/>
      <c r="AN18" s="1086"/>
      <c r="AO18" s="1086"/>
      <c r="AP18" s="1086"/>
      <c r="AQ18" s="1086"/>
      <c r="AR18" s="1086"/>
      <c r="AS18" s="1086"/>
      <c r="AT18" s="1086"/>
      <c r="AU18" s="1087"/>
      <c r="AV18" s="1087"/>
      <c r="AW18" s="1087"/>
      <c r="AX18" s="1087"/>
      <c r="AY18" s="1088"/>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5"/>
      <c r="AL19" s="1086"/>
      <c r="AM19" s="1086"/>
      <c r="AN19" s="1086"/>
      <c r="AO19" s="1086"/>
      <c r="AP19" s="1086"/>
      <c r="AQ19" s="1086"/>
      <c r="AR19" s="1086"/>
      <c r="AS19" s="1086"/>
      <c r="AT19" s="1086"/>
      <c r="AU19" s="1087"/>
      <c r="AV19" s="1087"/>
      <c r="AW19" s="1087"/>
      <c r="AX19" s="1087"/>
      <c r="AY19" s="1088"/>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5"/>
      <c r="AL20" s="1086"/>
      <c r="AM20" s="1086"/>
      <c r="AN20" s="1086"/>
      <c r="AO20" s="1086"/>
      <c r="AP20" s="1086"/>
      <c r="AQ20" s="1086"/>
      <c r="AR20" s="1086"/>
      <c r="AS20" s="1086"/>
      <c r="AT20" s="1086"/>
      <c r="AU20" s="1087"/>
      <c r="AV20" s="1087"/>
      <c r="AW20" s="1087"/>
      <c r="AX20" s="1087"/>
      <c r="AY20" s="1088"/>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5"/>
      <c r="AL21" s="1086"/>
      <c r="AM21" s="1086"/>
      <c r="AN21" s="1086"/>
      <c r="AO21" s="1086"/>
      <c r="AP21" s="1086"/>
      <c r="AQ21" s="1086"/>
      <c r="AR21" s="1086"/>
      <c r="AS21" s="1086"/>
      <c r="AT21" s="1086"/>
      <c r="AU21" s="1087"/>
      <c r="AV21" s="1087"/>
      <c r="AW21" s="1087"/>
      <c r="AX21" s="1087"/>
      <c r="AY21" s="1088"/>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8"/>
      <c r="R22" s="1079"/>
      <c r="S22" s="1079"/>
      <c r="T22" s="1079"/>
      <c r="U22" s="1079"/>
      <c r="V22" s="1079"/>
      <c r="W22" s="1079"/>
      <c r="X22" s="1079"/>
      <c r="Y22" s="1079"/>
      <c r="Z22" s="1079"/>
      <c r="AA22" s="1079"/>
      <c r="AB22" s="1079"/>
      <c r="AC22" s="1079"/>
      <c r="AD22" s="1079"/>
      <c r="AE22" s="1080"/>
      <c r="AF22" s="1035"/>
      <c r="AG22" s="1036"/>
      <c r="AH22" s="1036"/>
      <c r="AI22" s="1036"/>
      <c r="AJ22" s="1037"/>
      <c r="AK22" s="1081"/>
      <c r="AL22" s="1082"/>
      <c r="AM22" s="1082"/>
      <c r="AN22" s="1082"/>
      <c r="AO22" s="1082"/>
      <c r="AP22" s="1082"/>
      <c r="AQ22" s="1082"/>
      <c r="AR22" s="1082"/>
      <c r="AS22" s="1082"/>
      <c r="AT22" s="1082"/>
      <c r="AU22" s="1083"/>
      <c r="AV22" s="1083"/>
      <c r="AW22" s="1083"/>
      <c r="AX22" s="1083"/>
      <c r="AY22" s="1084"/>
      <c r="AZ22" s="1028" t="s">
        <v>392</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393</v>
      </c>
      <c r="B23" s="937" t="s">
        <v>394</v>
      </c>
      <c r="C23" s="938"/>
      <c r="D23" s="938"/>
      <c r="E23" s="938"/>
      <c r="F23" s="938"/>
      <c r="G23" s="938"/>
      <c r="H23" s="938"/>
      <c r="I23" s="938"/>
      <c r="J23" s="938"/>
      <c r="K23" s="938"/>
      <c r="L23" s="938"/>
      <c r="M23" s="938"/>
      <c r="N23" s="938"/>
      <c r="O23" s="938"/>
      <c r="P23" s="948"/>
      <c r="Q23" s="1072">
        <v>4712</v>
      </c>
      <c r="R23" s="1066"/>
      <c r="S23" s="1066"/>
      <c r="T23" s="1066"/>
      <c r="U23" s="1066"/>
      <c r="V23" s="1066">
        <v>4484</v>
      </c>
      <c r="W23" s="1066"/>
      <c r="X23" s="1066"/>
      <c r="Y23" s="1066"/>
      <c r="Z23" s="1066"/>
      <c r="AA23" s="1066">
        <v>228</v>
      </c>
      <c r="AB23" s="1066"/>
      <c r="AC23" s="1066"/>
      <c r="AD23" s="1066"/>
      <c r="AE23" s="1073"/>
      <c r="AF23" s="1074">
        <v>221</v>
      </c>
      <c r="AG23" s="1066"/>
      <c r="AH23" s="1066"/>
      <c r="AI23" s="1066"/>
      <c r="AJ23" s="1075"/>
      <c r="AK23" s="1076"/>
      <c r="AL23" s="1077"/>
      <c r="AM23" s="1077"/>
      <c r="AN23" s="1077"/>
      <c r="AO23" s="1077"/>
      <c r="AP23" s="1066">
        <v>4029</v>
      </c>
      <c r="AQ23" s="1066"/>
      <c r="AR23" s="1066"/>
      <c r="AS23" s="1066"/>
      <c r="AT23" s="1066"/>
      <c r="AU23" s="1067"/>
      <c r="AV23" s="1067"/>
      <c r="AW23" s="1067"/>
      <c r="AX23" s="1067"/>
      <c r="AY23" s="1068"/>
      <c r="AZ23" s="1069" t="s">
        <v>130</v>
      </c>
      <c r="BA23" s="1070"/>
      <c r="BB23" s="1070"/>
      <c r="BC23" s="1070"/>
      <c r="BD23" s="1071"/>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5" t="s">
        <v>395</v>
      </c>
      <c r="B24" s="1065"/>
      <c r="C24" s="1065"/>
      <c r="D24" s="1065"/>
      <c r="E24" s="1065"/>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c r="AD24" s="1065"/>
      <c r="AE24" s="1065"/>
      <c r="AF24" s="1065"/>
      <c r="AG24" s="1065"/>
      <c r="AH24" s="1065"/>
      <c r="AI24" s="1065"/>
      <c r="AJ24" s="1065"/>
      <c r="AK24" s="1065"/>
      <c r="AL24" s="1065"/>
      <c r="AM24" s="1065"/>
      <c r="AN24" s="1065"/>
      <c r="AO24" s="1065"/>
      <c r="AP24" s="1065"/>
      <c r="AQ24" s="1065"/>
      <c r="AR24" s="1065"/>
      <c r="AS24" s="1065"/>
      <c r="AT24" s="1065"/>
      <c r="AU24" s="1065"/>
      <c r="AV24" s="1065"/>
      <c r="AW24" s="1065"/>
      <c r="AX24" s="1065"/>
      <c r="AY24" s="1065"/>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64" t="s">
        <v>396</v>
      </c>
      <c r="B25" s="1064"/>
      <c r="C25" s="1064"/>
      <c r="D25" s="1064"/>
      <c r="E25" s="1064"/>
      <c r="F25" s="1064"/>
      <c r="G25" s="1064"/>
      <c r="H25" s="1064"/>
      <c r="I25" s="1064"/>
      <c r="J25" s="1064"/>
      <c r="K25" s="1064"/>
      <c r="L25" s="1064"/>
      <c r="M25" s="1064"/>
      <c r="N25" s="1064"/>
      <c r="O25" s="1064"/>
      <c r="P25" s="1064"/>
      <c r="Q25" s="1064"/>
      <c r="R25" s="1064"/>
      <c r="S25" s="1064"/>
      <c r="T25" s="1064"/>
      <c r="U25" s="1064"/>
      <c r="V25" s="1064"/>
      <c r="W25" s="1064"/>
      <c r="X25" s="1064"/>
      <c r="Y25" s="1064"/>
      <c r="Z25" s="1064"/>
      <c r="AA25" s="1064"/>
      <c r="AB25" s="1064"/>
      <c r="AC25" s="1064"/>
      <c r="AD25" s="1064"/>
      <c r="AE25" s="1064"/>
      <c r="AF25" s="1064"/>
      <c r="AG25" s="1064"/>
      <c r="AH25" s="1064"/>
      <c r="AI25" s="1064"/>
      <c r="AJ25" s="1064"/>
      <c r="AK25" s="1064"/>
      <c r="AL25" s="1064"/>
      <c r="AM25" s="1064"/>
      <c r="AN25" s="1064"/>
      <c r="AO25" s="1064"/>
      <c r="AP25" s="1064"/>
      <c r="AQ25" s="1064"/>
      <c r="AR25" s="1064"/>
      <c r="AS25" s="1064"/>
      <c r="AT25" s="1064"/>
      <c r="AU25" s="1064"/>
      <c r="AV25" s="1064"/>
      <c r="AW25" s="1064"/>
      <c r="AX25" s="1064"/>
      <c r="AY25" s="1064"/>
      <c r="AZ25" s="1064"/>
      <c r="BA25" s="1064"/>
      <c r="BB25" s="1064"/>
      <c r="BC25" s="1064"/>
      <c r="BD25" s="1064"/>
      <c r="BE25" s="1064"/>
      <c r="BF25" s="1064"/>
      <c r="BG25" s="1064"/>
      <c r="BH25" s="1064"/>
      <c r="BI25" s="1064"/>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374</v>
      </c>
      <c r="B26" s="996"/>
      <c r="C26" s="996"/>
      <c r="D26" s="996"/>
      <c r="E26" s="996"/>
      <c r="F26" s="996"/>
      <c r="G26" s="996"/>
      <c r="H26" s="996"/>
      <c r="I26" s="996"/>
      <c r="J26" s="996"/>
      <c r="K26" s="996"/>
      <c r="L26" s="996"/>
      <c r="M26" s="996"/>
      <c r="N26" s="996"/>
      <c r="O26" s="996"/>
      <c r="P26" s="997"/>
      <c r="Q26" s="1001" t="s">
        <v>397</v>
      </c>
      <c r="R26" s="1002"/>
      <c r="S26" s="1002"/>
      <c r="T26" s="1002"/>
      <c r="U26" s="1003"/>
      <c r="V26" s="1001" t="s">
        <v>398</v>
      </c>
      <c r="W26" s="1002"/>
      <c r="X26" s="1002"/>
      <c r="Y26" s="1002"/>
      <c r="Z26" s="1003"/>
      <c r="AA26" s="1001" t="s">
        <v>399</v>
      </c>
      <c r="AB26" s="1002"/>
      <c r="AC26" s="1002"/>
      <c r="AD26" s="1002"/>
      <c r="AE26" s="1002"/>
      <c r="AF26" s="1060" t="s">
        <v>400</v>
      </c>
      <c r="AG26" s="1008"/>
      <c r="AH26" s="1008"/>
      <c r="AI26" s="1008"/>
      <c r="AJ26" s="1061"/>
      <c r="AK26" s="1002" t="s">
        <v>401</v>
      </c>
      <c r="AL26" s="1002"/>
      <c r="AM26" s="1002"/>
      <c r="AN26" s="1002"/>
      <c r="AO26" s="1003"/>
      <c r="AP26" s="1001" t="s">
        <v>402</v>
      </c>
      <c r="AQ26" s="1002"/>
      <c r="AR26" s="1002"/>
      <c r="AS26" s="1002"/>
      <c r="AT26" s="1003"/>
      <c r="AU26" s="1001" t="s">
        <v>403</v>
      </c>
      <c r="AV26" s="1002"/>
      <c r="AW26" s="1002"/>
      <c r="AX26" s="1002"/>
      <c r="AY26" s="1003"/>
      <c r="AZ26" s="1001" t="s">
        <v>404</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2"/>
      <c r="AG27" s="1011"/>
      <c r="AH27" s="1011"/>
      <c r="AI27" s="1011"/>
      <c r="AJ27" s="1063"/>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9" t="s">
        <v>405</v>
      </c>
      <c r="C28" s="1050"/>
      <c r="D28" s="1050"/>
      <c r="E28" s="1050"/>
      <c r="F28" s="1050"/>
      <c r="G28" s="1050"/>
      <c r="H28" s="1050"/>
      <c r="I28" s="1050"/>
      <c r="J28" s="1050"/>
      <c r="K28" s="1050"/>
      <c r="L28" s="1050"/>
      <c r="M28" s="1050"/>
      <c r="N28" s="1050"/>
      <c r="O28" s="1050"/>
      <c r="P28" s="1051"/>
      <c r="Q28" s="1052">
        <v>466</v>
      </c>
      <c r="R28" s="1053"/>
      <c r="S28" s="1053"/>
      <c r="T28" s="1053"/>
      <c r="U28" s="1054"/>
      <c r="V28" s="1055">
        <v>460</v>
      </c>
      <c r="W28" s="1053"/>
      <c r="X28" s="1053"/>
      <c r="Y28" s="1053"/>
      <c r="Z28" s="1054"/>
      <c r="AA28" s="1055">
        <v>6</v>
      </c>
      <c r="AB28" s="1053"/>
      <c r="AC28" s="1053"/>
      <c r="AD28" s="1053"/>
      <c r="AE28" s="1056"/>
      <c r="AF28" s="1057">
        <v>6</v>
      </c>
      <c r="AG28" s="1058"/>
      <c r="AH28" s="1058"/>
      <c r="AI28" s="1058"/>
      <c r="AJ28" s="1059"/>
      <c r="AK28" s="1044">
        <v>33</v>
      </c>
      <c r="AL28" s="1045"/>
      <c r="AM28" s="1045"/>
      <c r="AN28" s="1045"/>
      <c r="AO28" s="1045"/>
      <c r="AP28" s="1045" t="s">
        <v>589</v>
      </c>
      <c r="AQ28" s="1045"/>
      <c r="AR28" s="1045"/>
      <c r="AS28" s="1045"/>
      <c r="AT28" s="1045"/>
      <c r="AU28" s="1045" t="s">
        <v>589</v>
      </c>
      <c r="AV28" s="1045"/>
      <c r="AW28" s="1045"/>
      <c r="AX28" s="1045"/>
      <c r="AY28" s="1045"/>
      <c r="AZ28" s="1046" t="s">
        <v>575</v>
      </c>
      <c r="BA28" s="1046"/>
      <c r="BB28" s="1046"/>
      <c r="BC28" s="1046"/>
      <c r="BD28" s="1046"/>
      <c r="BE28" s="1047"/>
      <c r="BF28" s="1047"/>
      <c r="BG28" s="1047"/>
      <c r="BH28" s="1047"/>
      <c r="BI28" s="1048"/>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406</v>
      </c>
      <c r="C29" s="1031"/>
      <c r="D29" s="1031"/>
      <c r="E29" s="1031"/>
      <c r="F29" s="1031"/>
      <c r="G29" s="1031"/>
      <c r="H29" s="1031"/>
      <c r="I29" s="1031"/>
      <c r="J29" s="1031"/>
      <c r="K29" s="1031"/>
      <c r="L29" s="1031"/>
      <c r="M29" s="1031"/>
      <c r="N29" s="1031"/>
      <c r="O29" s="1031"/>
      <c r="P29" s="1032"/>
      <c r="Q29" s="1042">
        <v>47</v>
      </c>
      <c r="R29" s="1036"/>
      <c r="S29" s="1036"/>
      <c r="T29" s="1036"/>
      <c r="U29" s="1043"/>
      <c r="V29" s="1040">
        <v>47</v>
      </c>
      <c r="W29" s="1036"/>
      <c r="X29" s="1036"/>
      <c r="Y29" s="1036"/>
      <c r="Z29" s="1043"/>
      <c r="AA29" s="1040">
        <v>0</v>
      </c>
      <c r="AB29" s="1036"/>
      <c r="AC29" s="1036"/>
      <c r="AD29" s="1036"/>
      <c r="AE29" s="1037"/>
      <c r="AF29" s="1035">
        <v>0</v>
      </c>
      <c r="AG29" s="1036"/>
      <c r="AH29" s="1036"/>
      <c r="AI29" s="1036"/>
      <c r="AJ29" s="1037"/>
      <c r="AK29" s="980">
        <v>17</v>
      </c>
      <c r="AL29" s="971"/>
      <c r="AM29" s="971"/>
      <c r="AN29" s="971"/>
      <c r="AO29" s="971"/>
      <c r="AP29" s="971" t="s">
        <v>589</v>
      </c>
      <c r="AQ29" s="971"/>
      <c r="AR29" s="971"/>
      <c r="AS29" s="971"/>
      <c r="AT29" s="971"/>
      <c r="AU29" s="971" t="s">
        <v>589</v>
      </c>
      <c r="AV29" s="971"/>
      <c r="AW29" s="971"/>
      <c r="AX29" s="971"/>
      <c r="AY29" s="971"/>
      <c r="AZ29" s="1041" t="s">
        <v>575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407</v>
      </c>
      <c r="C30" s="1031"/>
      <c r="D30" s="1031"/>
      <c r="E30" s="1031"/>
      <c r="F30" s="1031"/>
      <c r="G30" s="1031"/>
      <c r="H30" s="1031"/>
      <c r="I30" s="1031"/>
      <c r="J30" s="1031"/>
      <c r="K30" s="1031"/>
      <c r="L30" s="1031"/>
      <c r="M30" s="1031"/>
      <c r="N30" s="1031"/>
      <c r="O30" s="1031"/>
      <c r="P30" s="1032"/>
      <c r="Q30" s="1042">
        <v>52</v>
      </c>
      <c r="R30" s="1036"/>
      <c r="S30" s="1036"/>
      <c r="T30" s="1036"/>
      <c r="U30" s="1043"/>
      <c r="V30" s="1040">
        <v>48</v>
      </c>
      <c r="W30" s="1036"/>
      <c r="X30" s="1036"/>
      <c r="Y30" s="1036"/>
      <c r="Z30" s="1043"/>
      <c r="AA30" s="1040">
        <v>4</v>
      </c>
      <c r="AB30" s="1036"/>
      <c r="AC30" s="1036"/>
      <c r="AD30" s="1036"/>
      <c r="AE30" s="1037"/>
      <c r="AF30" s="1035">
        <v>4</v>
      </c>
      <c r="AG30" s="1036"/>
      <c r="AH30" s="1036"/>
      <c r="AI30" s="1036"/>
      <c r="AJ30" s="1037"/>
      <c r="AK30" s="980">
        <v>38</v>
      </c>
      <c r="AL30" s="971"/>
      <c r="AM30" s="971"/>
      <c r="AN30" s="971"/>
      <c r="AO30" s="971"/>
      <c r="AP30" s="971">
        <v>161</v>
      </c>
      <c r="AQ30" s="971"/>
      <c r="AR30" s="971"/>
      <c r="AS30" s="971"/>
      <c r="AT30" s="971"/>
      <c r="AU30" s="971">
        <v>136</v>
      </c>
      <c r="AV30" s="971"/>
      <c r="AW30" s="971"/>
      <c r="AX30" s="971"/>
      <c r="AY30" s="971"/>
      <c r="AZ30" s="1041" t="s">
        <v>575</v>
      </c>
      <c r="BA30" s="1041"/>
      <c r="BB30" s="1041"/>
      <c r="BC30" s="1041"/>
      <c r="BD30" s="1041"/>
      <c r="BE30" s="972" t="s">
        <v>408</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409</v>
      </c>
      <c r="C31" s="1031"/>
      <c r="D31" s="1031"/>
      <c r="E31" s="1031"/>
      <c r="F31" s="1031"/>
      <c r="G31" s="1031"/>
      <c r="H31" s="1031"/>
      <c r="I31" s="1031"/>
      <c r="J31" s="1031"/>
      <c r="K31" s="1031"/>
      <c r="L31" s="1031"/>
      <c r="M31" s="1031"/>
      <c r="N31" s="1031"/>
      <c r="O31" s="1031"/>
      <c r="P31" s="1032"/>
      <c r="Q31" s="1042">
        <v>16</v>
      </c>
      <c r="R31" s="1036"/>
      <c r="S31" s="1036"/>
      <c r="T31" s="1036"/>
      <c r="U31" s="1043"/>
      <c r="V31" s="1040">
        <v>13</v>
      </c>
      <c r="W31" s="1036"/>
      <c r="X31" s="1036"/>
      <c r="Y31" s="1036"/>
      <c r="Z31" s="1043"/>
      <c r="AA31" s="1040">
        <v>3</v>
      </c>
      <c r="AB31" s="1036"/>
      <c r="AC31" s="1036"/>
      <c r="AD31" s="1036"/>
      <c r="AE31" s="1037"/>
      <c r="AF31" s="1035">
        <v>3</v>
      </c>
      <c r="AG31" s="1036"/>
      <c r="AH31" s="1036"/>
      <c r="AI31" s="1036"/>
      <c r="AJ31" s="1037"/>
      <c r="AK31" s="980">
        <v>9</v>
      </c>
      <c r="AL31" s="971"/>
      <c r="AM31" s="971"/>
      <c r="AN31" s="971"/>
      <c r="AO31" s="971"/>
      <c r="AP31" s="971">
        <v>38</v>
      </c>
      <c r="AQ31" s="971"/>
      <c r="AR31" s="971"/>
      <c r="AS31" s="971"/>
      <c r="AT31" s="971"/>
      <c r="AU31" s="971">
        <v>32</v>
      </c>
      <c r="AV31" s="971"/>
      <c r="AW31" s="971"/>
      <c r="AX31" s="971"/>
      <c r="AY31" s="971"/>
      <c r="AZ31" s="1041" t="s">
        <v>575</v>
      </c>
      <c r="BA31" s="1041"/>
      <c r="BB31" s="1041"/>
      <c r="BC31" s="1041"/>
      <c r="BD31" s="1041"/>
      <c r="BE31" s="972" t="s">
        <v>408</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410</v>
      </c>
      <c r="C32" s="1031"/>
      <c r="D32" s="1031"/>
      <c r="E32" s="1031"/>
      <c r="F32" s="1031"/>
      <c r="G32" s="1031"/>
      <c r="H32" s="1031"/>
      <c r="I32" s="1031"/>
      <c r="J32" s="1031"/>
      <c r="K32" s="1031"/>
      <c r="L32" s="1031"/>
      <c r="M32" s="1031"/>
      <c r="N32" s="1031"/>
      <c r="O32" s="1031"/>
      <c r="P32" s="1032"/>
      <c r="Q32" s="1042">
        <v>280</v>
      </c>
      <c r="R32" s="1036"/>
      <c r="S32" s="1036"/>
      <c r="T32" s="1036"/>
      <c r="U32" s="1043"/>
      <c r="V32" s="1040">
        <v>250</v>
      </c>
      <c r="W32" s="1036"/>
      <c r="X32" s="1036"/>
      <c r="Y32" s="1036"/>
      <c r="Z32" s="1043"/>
      <c r="AA32" s="1040">
        <v>30</v>
      </c>
      <c r="AB32" s="1036"/>
      <c r="AC32" s="1036"/>
      <c r="AD32" s="1036"/>
      <c r="AE32" s="1037"/>
      <c r="AF32" s="1035">
        <v>30</v>
      </c>
      <c r="AG32" s="1036"/>
      <c r="AH32" s="1036"/>
      <c r="AI32" s="1036"/>
      <c r="AJ32" s="1037"/>
      <c r="AK32" s="980">
        <v>76</v>
      </c>
      <c r="AL32" s="971"/>
      <c r="AM32" s="971"/>
      <c r="AN32" s="971"/>
      <c r="AO32" s="971"/>
      <c r="AP32" s="971">
        <v>1597</v>
      </c>
      <c r="AQ32" s="971"/>
      <c r="AR32" s="971"/>
      <c r="AS32" s="971"/>
      <c r="AT32" s="971"/>
      <c r="AU32" s="971">
        <v>1089</v>
      </c>
      <c r="AV32" s="971"/>
      <c r="AW32" s="971"/>
      <c r="AX32" s="971"/>
      <c r="AY32" s="971"/>
      <c r="AZ32" s="1041" t="s">
        <v>575</v>
      </c>
      <c r="BA32" s="1041"/>
      <c r="BB32" s="1041"/>
      <c r="BC32" s="1041"/>
      <c r="BD32" s="1041"/>
      <c r="BE32" s="972" t="s">
        <v>408</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411</v>
      </c>
      <c r="C33" s="1031"/>
      <c r="D33" s="1031"/>
      <c r="E33" s="1031"/>
      <c r="F33" s="1031"/>
      <c r="G33" s="1031"/>
      <c r="H33" s="1031"/>
      <c r="I33" s="1031"/>
      <c r="J33" s="1031"/>
      <c r="K33" s="1031"/>
      <c r="L33" s="1031"/>
      <c r="M33" s="1031"/>
      <c r="N33" s="1031"/>
      <c r="O33" s="1031"/>
      <c r="P33" s="1032"/>
      <c r="Q33" s="1042">
        <v>167</v>
      </c>
      <c r="R33" s="1036"/>
      <c r="S33" s="1036"/>
      <c r="T33" s="1036"/>
      <c r="U33" s="1043"/>
      <c r="V33" s="1040">
        <v>156</v>
      </c>
      <c r="W33" s="1036"/>
      <c r="X33" s="1036"/>
      <c r="Y33" s="1036"/>
      <c r="Z33" s="1043"/>
      <c r="AA33" s="1040">
        <v>11</v>
      </c>
      <c r="AB33" s="1036"/>
      <c r="AC33" s="1036"/>
      <c r="AD33" s="1036"/>
      <c r="AE33" s="1037"/>
      <c r="AF33" s="1035">
        <v>11</v>
      </c>
      <c r="AG33" s="1036"/>
      <c r="AH33" s="1036"/>
      <c r="AI33" s="1036"/>
      <c r="AJ33" s="1037"/>
      <c r="AK33" s="980">
        <v>38</v>
      </c>
      <c r="AL33" s="971"/>
      <c r="AM33" s="971"/>
      <c r="AN33" s="971"/>
      <c r="AO33" s="971"/>
      <c r="AP33" s="971">
        <v>497</v>
      </c>
      <c r="AQ33" s="971"/>
      <c r="AR33" s="971"/>
      <c r="AS33" s="971"/>
      <c r="AT33" s="971"/>
      <c r="AU33" s="971">
        <v>292</v>
      </c>
      <c r="AV33" s="971"/>
      <c r="AW33" s="971"/>
      <c r="AX33" s="971"/>
      <c r="AY33" s="971"/>
      <c r="AZ33" s="1041" t="s">
        <v>575</v>
      </c>
      <c r="BA33" s="1041"/>
      <c r="BB33" s="1041"/>
      <c r="BC33" s="1041"/>
      <c r="BD33" s="1041"/>
      <c r="BE33" s="972" t="s">
        <v>408</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412</v>
      </c>
      <c r="C34" s="1031"/>
      <c r="D34" s="1031"/>
      <c r="E34" s="1031"/>
      <c r="F34" s="1031"/>
      <c r="G34" s="1031"/>
      <c r="H34" s="1031"/>
      <c r="I34" s="1031"/>
      <c r="J34" s="1031"/>
      <c r="K34" s="1031"/>
      <c r="L34" s="1031"/>
      <c r="M34" s="1031"/>
      <c r="N34" s="1031"/>
      <c r="O34" s="1031"/>
      <c r="P34" s="1032"/>
      <c r="Q34" s="1042">
        <v>59</v>
      </c>
      <c r="R34" s="1036"/>
      <c r="S34" s="1036"/>
      <c r="T34" s="1036"/>
      <c r="U34" s="1043"/>
      <c r="V34" s="1040">
        <v>59</v>
      </c>
      <c r="W34" s="1036"/>
      <c r="X34" s="1036"/>
      <c r="Y34" s="1036"/>
      <c r="Z34" s="1043"/>
      <c r="AA34" s="1040">
        <v>0</v>
      </c>
      <c r="AB34" s="1036"/>
      <c r="AC34" s="1036"/>
      <c r="AD34" s="1036"/>
      <c r="AE34" s="1037"/>
      <c r="AF34" s="1035">
        <v>0</v>
      </c>
      <c r="AG34" s="1036"/>
      <c r="AH34" s="1036"/>
      <c r="AI34" s="1036"/>
      <c r="AJ34" s="1037"/>
      <c r="AK34" s="980">
        <v>26</v>
      </c>
      <c r="AL34" s="971"/>
      <c r="AM34" s="971"/>
      <c r="AN34" s="971"/>
      <c r="AO34" s="971"/>
      <c r="AP34" s="971" t="s">
        <v>589</v>
      </c>
      <c r="AQ34" s="971"/>
      <c r="AR34" s="971"/>
      <c r="AS34" s="971"/>
      <c r="AT34" s="971"/>
      <c r="AU34" s="971" t="s">
        <v>589</v>
      </c>
      <c r="AV34" s="971"/>
      <c r="AW34" s="971"/>
      <c r="AX34" s="971"/>
      <c r="AY34" s="971"/>
      <c r="AZ34" s="1041" t="s">
        <v>575</v>
      </c>
      <c r="BA34" s="1041"/>
      <c r="BB34" s="1041"/>
      <c r="BC34" s="1041"/>
      <c r="BD34" s="1041"/>
      <c r="BE34" s="972" t="s">
        <v>408</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393</v>
      </c>
      <c r="B63" s="937" t="s">
        <v>414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55</v>
      </c>
      <c r="AG63" s="959"/>
      <c r="AH63" s="959"/>
      <c r="AI63" s="959"/>
      <c r="AJ63" s="1022"/>
      <c r="AK63" s="1023"/>
      <c r="AL63" s="963"/>
      <c r="AM63" s="963"/>
      <c r="AN63" s="963"/>
      <c r="AO63" s="963"/>
      <c r="AP63" s="959">
        <v>2293</v>
      </c>
      <c r="AQ63" s="959"/>
      <c r="AR63" s="959"/>
      <c r="AS63" s="959"/>
      <c r="AT63" s="959"/>
      <c r="AU63" s="959">
        <v>1549</v>
      </c>
      <c r="AV63" s="959"/>
      <c r="AW63" s="959"/>
      <c r="AX63" s="959"/>
      <c r="AY63" s="959"/>
      <c r="AZ63" s="1017"/>
      <c r="BA63" s="1017"/>
      <c r="BB63" s="1017"/>
      <c r="BC63" s="1017"/>
      <c r="BD63" s="1017"/>
      <c r="BE63" s="960"/>
      <c r="BF63" s="960"/>
      <c r="BG63" s="960"/>
      <c r="BH63" s="960"/>
      <c r="BI63" s="961"/>
      <c r="BJ63" s="1018" t="s">
        <v>130</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416</v>
      </c>
      <c r="B66" s="996"/>
      <c r="C66" s="996"/>
      <c r="D66" s="996"/>
      <c r="E66" s="996"/>
      <c r="F66" s="996"/>
      <c r="G66" s="996"/>
      <c r="H66" s="996"/>
      <c r="I66" s="996"/>
      <c r="J66" s="996"/>
      <c r="K66" s="996"/>
      <c r="L66" s="996"/>
      <c r="M66" s="996"/>
      <c r="N66" s="996"/>
      <c r="O66" s="996"/>
      <c r="P66" s="997"/>
      <c r="Q66" s="1001" t="s">
        <v>397</v>
      </c>
      <c r="R66" s="1002"/>
      <c r="S66" s="1002"/>
      <c r="T66" s="1002"/>
      <c r="U66" s="1003"/>
      <c r="V66" s="1001" t="s">
        <v>398</v>
      </c>
      <c r="W66" s="1002"/>
      <c r="X66" s="1002"/>
      <c r="Y66" s="1002"/>
      <c r="Z66" s="1003"/>
      <c r="AA66" s="1001" t="s">
        <v>399</v>
      </c>
      <c r="AB66" s="1002"/>
      <c r="AC66" s="1002"/>
      <c r="AD66" s="1002"/>
      <c r="AE66" s="1003"/>
      <c r="AF66" s="1007" t="s">
        <v>400</v>
      </c>
      <c r="AG66" s="1008"/>
      <c r="AH66" s="1008"/>
      <c r="AI66" s="1008"/>
      <c r="AJ66" s="1009"/>
      <c r="AK66" s="1001" t="s">
        <v>417</v>
      </c>
      <c r="AL66" s="996"/>
      <c r="AM66" s="996"/>
      <c r="AN66" s="996"/>
      <c r="AO66" s="997"/>
      <c r="AP66" s="1001" t="s">
        <v>418</v>
      </c>
      <c r="AQ66" s="1002"/>
      <c r="AR66" s="1002"/>
      <c r="AS66" s="1002"/>
      <c r="AT66" s="1003"/>
      <c r="AU66" s="1001" t="s">
        <v>419</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576</v>
      </c>
      <c r="C68" s="986"/>
      <c r="D68" s="986"/>
      <c r="E68" s="986"/>
      <c r="F68" s="986"/>
      <c r="G68" s="986"/>
      <c r="H68" s="986"/>
      <c r="I68" s="986"/>
      <c r="J68" s="986"/>
      <c r="K68" s="986"/>
      <c r="L68" s="986"/>
      <c r="M68" s="986"/>
      <c r="N68" s="986"/>
      <c r="O68" s="986"/>
      <c r="P68" s="987"/>
      <c r="Q68" s="988">
        <v>9550</v>
      </c>
      <c r="R68" s="982"/>
      <c r="S68" s="982"/>
      <c r="T68" s="982"/>
      <c r="U68" s="982"/>
      <c r="V68" s="982">
        <v>9491</v>
      </c>
      <c r="W68" s="982"/>
      <c r="X68" s="982"/>
      <c r="Y68" s="982"/>
      <c r="Z68" s="982"/>
      <c r="AA68" s="982">
        <v>59</v>
      </c>
      <c r="AB68" s="982"/>
      <c r="AC68" s="982"/>
      <c r="AD68" s="982"/>
      <c r="AE68" s="982"/>
      <c r="AF68" s="982">
        <v>59</v>
      </c>
      <c r="AG68" s="982"/>
      <c r="AH68" s="982"/>
      <c r="AI68" s="982"/>
      <c r="AJ68" s="982"/>
      <c r="AK68" s="982">
        <v>78</v>
      </c>
      <c r="AL68" s="982"/>
      <c r="AM68" s="982"/>
      <c r="AN68" s="982"/>
      <c r="AO68" s="982"/>
      <c r="AP68" s="982" t="s">
        <v>575</v>
      </c>
      <c r="AQ68" s="982"/>
      <c r="AR68" s="982"/>
      <c r="AS68" s="982"/>
      <c r="AT68" s="982"/>
      <c r="AU68" s="982" t="s">
        <v>575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577</v>
      </c>
      <c r="C69" s="975"/>
      <c r="D69" s="975"/>
      <c r="E69" s="975"/>
      <c r="F69" s="975"/>
      <c r="G69" s="975"/>
      <c r="H69" s="975"/>
      <c r="I69" s="975"/>
      <c r="J69" s="975"/>
      <c r="K69" s="975"/>
      <c r="L69" s="975"/>
      <c r="M69" s="975"/>
      <c r="N69" s="975"/>
      <c r="O69" s="975"/>
      <c r="P69" s="976"/>
      <c r="Q69" s="977">
        <v>92</v>
      </c>
      <c r="R69" s="971"/>
      <c r="S69" s="971"/>
      <c r="T69" s="971"/>
      <c r="U69" s="971"/>
      <c r="V69" s="971">
        <v>78</v>
      </c>
      <c r="W69" s="971"/>
      <c r="X69" s="971"/>
      <c r="Y69" s="971"/>
      <c r="Z69" s="971"/>
      <c r="AA69" s="971">
        <v>14</v>
      </c>
      <c r="AB69" s="971"/>
      <c r="AC69" s="971"/>
      <c r="AD69" s="971"/>
      <c r="AE69" s="971"/>
      <c r="AF69" s="971">
        <v>14</v>
      </c>
      <c r="AG69" s="971"/>
      <c r="AH69" s="971"/>
      <c r="AI69" s="971"/>
      <c r="AJ69" s="971"/>
      <c r="AK69" s="971">
        <v>20</v>
      </c>
      <c r="AL69" s="971"/>
      <c r="AM69" s="971"/>
      <c r="AN69" s="971"/>
      <c r="AO69" s="971"/>
      <c r="AP69" s="971" t="s">
        <v>575</v>
      </c>
      <c r="AQ69" s="971"/>
      <c r="AR69" s="971"/>
      <c r="AS69" s="971"/>
      <c r="AT69" s="971"/>
      <c r="AU69" s="971" t="s">
        <v>575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578</v>
      </c>
      <c r="C70" s="975"/>
      <c r="D70" s="975"/>
      <c r="E70" s="975"/>
      <c r="F70" s="975"/>
      <c r="G70" s="975"/>
      <c r="H70" s="975"/>
      <c r="I70" s="975"/>
      <c r="J70" s="975"/>
      <c r="K70" s="975"/>
      <c r="L70" s="975"/>
      <c r="M70" s="975"/>
      <c r="N70" s="975"/>
      <c r="O70" s="975"/>
      <c r="P70" s="976"/>
      <c r="Q70" s="977">
        <v>3970</v>
      </c>
      <c r="R70" s="971"/>
      <c r="S70" s="971"/>
      <c r="T70" s="971"/>
      <c r="U70" s="971"/>
      <c r="V70" s="971">
        <v>3827</v>
      </c>
      <c r="W70" s="971"/>
      <c r="X70" s="971"/>
      <c r="Y70" s="971"/>
      <c r="Z70" s="971"/>
      <c r="AA70" s="971">
        <v>143</v>
      </c>
      <c r="AB70" s="971"/>
      <c r="AC70" s="971"/>
      <c r="AD70" s="971"/>
      <c r="AE70" s="971"/>
      <c r="AF70" s="971">
        <v>105</v>
      </c>
      <c r="AG70" s="971"/>
      <c r="AH70" s="971"/>
      <c r="AI70" s="971"/>
      <c r="AJ70" s="971"/>
      <c r="AK70" s="971" t="s">
        <v>575</v>
      </c>
      <c r="AL70" s="971"/>
      <c r="AM70" s="971"/>
      <c r="AN70" s="971"/>
      <c r="AO70" s="971"/>
      <c r="AP70" s="971">
        <v>45</v>
      </c>
      <c r="AQ70" s="971"/>
      <c r="AR70" s="971"/>
      <c r="AS70" s="971"/>
      <c r="AT70" s="971"/>
      <c r="AU70" s="971">
        <v>45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579</v>
      </c>
      <c r="C71" s="975"/>
      <c r="D71" s="975"/>
      <c r="E71" s="975"/>
      <c r="F71" s="975"/>
      <c r="G71" s="975"/>
      <c r="H71" s="975"/>
      <c r="I71" s="975"/>
      <c r="J71" s="975"/>
      <c r="K71" s="975"/>
      <c r="L71" s="975"/>
      <c r="M71" s="975"/>
      <c r="N71" s="975"/>
      <c r="O71" s="975"/>
      <c r="P71" s="976"/>
      <c r="Q71" s="977">
        <v>7478</v>
      </c>
      <c r="R71" s="971"/>
      <c r="S71" s="971"/>
      <c r="T71" s="971"/>
      <c r="U71" s="971"/>
      <c r="V71" s="971">
        <v>7133</v>
      </c>
      <c r="W71" s="971"/>
      <c r="X71" s="971"/>
      <c r="Y71" s="971"/>
      <c r="Z71" s="971"/>
      <c r="AA71" s="971">
        <v>345</v>
      </c>
      <c r="AB71" s="971"/>
      <c r="AC71" s="971"/>
      <c r="AD71" s="971"/>
      <c r="AE71" s="971"/>
      <c r="AF71" s="971">
        <v>345</v>
      </c>
      <c r="AG71" s="971"/>
      <c r="AH71" s="971"/>
      <c r="AI71" s="971"/>
      <c r="AJ71" s="971"/>
      <c r="AK71" s="971">
        <v>1154</v>
      </c>
      <c r="AL71" s="971"/>
      <c r="AM71" s="971"/>
      <c r="AN71" s="971"/>
      <c r="AO71" s="971"/>
      <c r="AP71" s="971" t="s">
        <v>575</v>
      </c>
      <c r="AQ71" s="971"/>
      <c r="AR71" s="971"/>
      <c r="AS71" s="971"/>
      <c r="AT71" s="971"/>
      <c r="AU71" s="971" t="s">
        <v>575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580</v>
      </c>
      <c r="C72" s="975"/>
      <c r="D72" s="975"/>
      <c r="E72" s="975"/>
      <c r="F72" s="975"/>
      <c r="G72" s="975"/>
      <c r="H72" s="975"/>
      <c r="I72" s="975"/>
      <c r="J72" s="975"/>
      <c r="K72" s="975"/>
      <c r="L72" s="975"/>
      <c r="M72" s="975"/>
      <c r="N72" s="975"/>
      <c r="O72" s="975"/>
      <c r="P72" s="976"/>
      <c r="Q72" s="977">
        <v>193</v>
      </c>
      <c r="R72" s="971"/>
      <c r="S72" s="971"/>
      <c r="T72" s="971"/>
      <c r="U72" s="971"/>
      <c r="V72" s="971">
        <v>184</v>
      </c>
      <c r="W72" s="971"/>
      <c r="X72" s="971"/>
      <c r="Y72" s="971"/>
      <c r="Z72" s="971"/>
      <c r="AA72" s="971">
        <v>9</v>
      </c>
      <c r="AB72" s="971"/>
      <c r="AC72" s="971"/>
      <c r="AD72" s="971"/>
      <c r="AE72" s="971"/>
      <c r="AF72" s="971">
        <v>9</v>
      </c>
      <c r="AG72" s="971"/>
      <c r="AH72" s="971"/>
      <c r="AI72" s="971"/>
      <c r="AJ72" s="971"/>
      <c r="AK72" s="971">
        <v>6</v>
      </c>
      <c r="AL72" s="971"/>
      <c r="AM72" s="971"/>
      <c r="AN72" s="971"/>
      <c r="AO72" s="971"/>
      <c r="AP72" s="971" t="s">
        <v>575</v>
      </c>
      <c r="AQ72" s="971"/>
      <c r="AR72" s="971"/>
      <c r="AS72" s="971"/>
      <c r="AT72" s="971"/>
      <c r="AU72" s="971" t="s">
        <v>575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581</v>
      </c>
      <c r="C73" s="975"/>
      <c r="D73" s="975"/>
      <c r="E73" s="975"/>
      <c r="F73" s="975"/>
      <c r="G73" s="975"/>
      <c r="H73" s="975"/>
      <c r="I73" s="975"/>
      <c r="J73" s="975"/>
      <c r="K73" s="975"/>
      <c r="L73" s="975"/>
      <c r="M73" s="975"/>
      <c r="N73" s="975"/>
      <c r="O73" s="975"/>
      <c r="P73" s="976"/>
      <c r="Q73" s="977">
        <v>161734</v>
      </c>
      <c r="R73" s="971"/>
      <c r="S73" s="971"/>
      <c r="T73" s="971"/>
      <c r="U73" s="971"/>
      <c r="V73" s="971">
        <v>159557</v>
      </c>
      <c r="W73" s="971"/>
      <c r="X73" s="971"/>
      <c r="Y73" s="971"/>
      <c r="Z73" s="971"/>
      <c r="AA73" s="971">
        <v>2177</v>
      </c>
      <c r="AB73" s="971"/>
      <c r="AC73" s="971"/>
      <c r="AD73" s="971"/>
      <c r="AE73" s="971"/>
      <c r="AF73" s="971">
        <v>2177</v>
      </c>
      <c r="AG73" s="971"/>
      <c r="AH73" s="971"/>
      <c r="AI73" s="971"/>
      <c r="AJ73" s="971"/>
      <c r="AK73" s="971" t="s">
        <v>575</v>
      </c>
      <c r="AL73" s="971"/>
      <c r="AM73" s="971"/>
      <c r="AN73" s="971"/>
      <c r="AO73" s="971"/>
      <c r="AP73" s="971" t="s">
        <v>575</v>
      </c>
      <c r="AQ73" s="971"/>
      <c r="AR73" s="971"/>
      <c r="AS73" s="971"/>
      <c r="AT73" s="971"/>
      <c r="AU73" s="971" t="s">
        <v>575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393</v>
      </c>
      <c r="B88" s="937" t="s">
        <v>420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2709</v>
      </c>
      <c r="AG88" s="959"/>
      <c r="AH88" s="959"/>
      <c r="AI88" s="959"/>
      <c r="AJ88" s="959"/>
      <c r="AK88" s="963"/>
      <c r="AL88" s="963"/>
      <c r="AM88" s="963"/>
      <c r="AN88" s="963"/>
      <c r="AO88" s="963"/>
      <c r="AP88" s="959">
        <v>45</v>
      </c>
      <c r="AQ88" s="959"/>
      <c r="AR88" s="959"/>
      <c r="AS88" s="959"/>
      <c r="AT88" s="959"/>
      <c r="AU88" s="959">
        <v>45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37" t="s">
        <v>421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39</v>
      </c>
      <c r="CS102" s="953"/>
      <c r="CT102" s="953"/>
      <c r="CU102" s="953"/>
      <c r="CV102" s="954"/>
      <c r="CW102" s="952">
        <v>5</v>
      </c>
      <c r="CX102" s="953"/>
      <c r="CY102" s="953"/>
      <c r="CZ102" s="953"/>
      <c r="DA102" s="954"/>
      <c r="DB102" s="952" t="s">
        <v>575</v>
      </c>
      <c r="DC102" s="953"/>
      <c r="DD102" s="953"/>
      <c r="DE102" s="953"/>
      <c r="DF102" s="954"/>
      <c r="DG102" s="952" t="s">
        <v>510</v>
      </c>
      <c r="DH102" s="953"/>
      <c r="DI102" s="953"/>
      <c r="DJ102" s="953"/>
      <c r="DK102" s="954"/>
      <c r="DL102" s="952" t="s">
        <v>510</v>
      </c>
      <c r="DM102" s="953"/>
      <c r="DN102" s="953"/>
      <c r="DO102" s="953"/>
      <c r="DP102" s="954"/>
      <c r="DQ102" s="952" t="s">
        <v>510</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428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429</v>
      </c>
      <c r="AB109" s="896"/>
      <c r="AC109" s="896"/>
      <c r="AD109" s="896"/>
      <c r="AE109" s="897"/>
      <c r="AF109" s="898" t="s">
        <v>430</v>
      </c>
      <c r="AG109" s="896"/>
      <c r="AH109" s="896"/>
      <c r="AI109" s="896"/>
      <c r="AJ109" s="897"/>
      <c r="AK109" s="898" t="s">
        <v>311</v>
      </c>
      <c r="AL109" s="896"/>
      <c r="AM109" s="896"/>
      <c r="AN109" s="896"/>
      <c r="AO109" s="897"/>
      <c r="AP109" s="898" t="s">
        <v>431</v>
      </c>
      <c r="AQ109" s="896"/>
      <c r="AR109" s="896"/>
      <c r="AS109" s="896"/>
      <c r="AT109" s="929"/>
      <c r="AU109" s="895" t="s">
        <v>428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429</v>
      </c>
      <c r="BR109" s="896"/>
      <c r="BS109" s="896"/>
      <c r="BT109" s="896"/>
      <c r="BU109" s="897"/>
      <c r="BV109" s="898" t="s">
        <v>430</v>
      </c>
      <c r="BW109" s="896"/>
      <c r="BX109" s="896"/>
      <c r="BY109" s="896"/>
      <c r="BZ109" s="897"/>
      <c r="CA109" s="898" t="s">
        <v>311</v>
      </c>
      <c r="CB109" s="896"/>
      <c r="CC109" s="896"/>
      <c r="CD109" s="896"/>
      <c r="CE109" s="897"/>
      <c r="CF109" s="936" t="s">
        <v>431</v>
      </c>
      <c r="CG109" s="936"/>
      <c r="CH109" s="936"/>
      <c r="CI109" s="936"/>
      <c r="CJ109" s="936"/>
      <c r="CK109" s="898" t="s">
        <v>432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429</v>
      </c>
      <c r="DH109" s="896"/>
      <c r="DI109" s="896"/>
      <c r="DJ109" s="896"/>
      <c r="DK109" s="897"/>
      <c r="DL109" s="898" t="s">
        <v>430</v>
      </c>
      <c r="DM109" s="896"/>
      <c r="DN109" s="896"/>
      <c r="DO109" s="896"/>
      <c r="DP109" s="897"/>
      <c r="DQ109" s="898" t="s">
        <v>311</v>
      </c>
      <c r="DR109" s="896"/>
      <c r="DS109" s="896"/>
      <c r="DT109" s="896"/>
      <c r="DU109" s="897"/>
      <c r="DV109" s="898" t="s">
        <v>431</v>
      </c>
      <c r="DW109" s="896"/>
      <c r="DX109" s="896"/>
      <c r="DY109" s="896"/>
      <c r="DZ109" s="929"/>
    </row>
    <row r="110" spans="1:131" s="230" customFormat="1" ht="26.25" customHeight="1" x14ac:dyDescent="0.2">
      <c r="A110" s="807" t="s">
        <v>433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293303</v>
      </c>
      <c r="AB110" s="889"/>
      <c r="AC110" s="889"/>
      <c r="AD110" s="889"/>
      <c r="AE110" s="890"/>
      <c r="AF110" s="891">
        <v>301185</v>
      </c>
      <c r="AG110" s="889"/>
      <c r="AH110" s="889"/>
      <c r="AI110" s="889"/>
      <c r="AJ110" s="890"/>
      <c r="AK110" s="891">
        <v>306107</v>
      </c>
      <c r="AL110" s="889"/>
      <c r="AM110" s="889"/>
      <c r="AN110" s="889"/>
      <c r="AO110" s="890"/>
      <c r="AP110" s="892">
        <v>15.6</v>
      </c>
      <c r="AQ110" s="893"/>
      <c r="AR110" s="893"/>
      <c r="AS110" s="893"/>
      <c r="AT110" s="894"/>
      <c r="AU110" s="930" t="s">
        <v>74</v>
      </c>
      <c r="AV110" s="931"/>
      <c r="AW110" s="931"/>
      <c r="AX110" s="931"/>
      <c r="AY110" s="931"/>
      <c r="AZ110" s="860" t="s">
        <v>434</v>
      </c>
      <c r="BA110" s="808"/>
      <c r="BB110" s="808"/>
      <c r="BC110" s="808"/>
      <c r="BD110" s="808"/>
      <c r="BE110" s="808"/>
      <c r="BF110" s="808"/>
      <c r="BG110" s="808"/>
      <c r="BH110" s="808"/>
      <c r="BI110" s="808"/>
      <c r="BJ110" s="808"/>
      <c r="BK110" s="808"/>
      <c r="BL110" s="808"/>
      <c r="BM110" s="808"/>
      <c r="BN110" s="808"/>
      <c r="BO110" s="808"/>
      <c r="BP110" s="809"/>
      <c r="BQ110" s="861">
        <v>3574135</v>
      </c>
      <c r="BR110" s="842"/>
      <c r="BS110" s="842"/>
      <c r="BT110" s="842"/>
      <c r="BU110" s="842"/>
      <c r="BV110" s="842">
        <v>3653769</v>
      </c>
      <c r="BW110" s="842"/>
      <c r="BX110" s="842"/>
      <c r="BY110" s="842"/>
      <c r="BZ110" s="842"/>
      <c r="CA110" s="842">
        <v>4029151</v>
      </c>
      <c r="CB110" s="842"/>
      <c r="CC110" s="842"/>
      <c r="CD110" s="842"/>
      <c r="CE110" s="842"/>
      <c r="CF110" s="866">
        <v>205.5</v>
      </c>
      <c r="CG110" s="867"/>
      <c r="CH110" s="867"/>
      <c r="CI110" s="867"/>
      <c r="CJ110" s="867"/>
      <c r="CK110" s="926" t="s">
        <v>435</v>
      </c>
      <c r="CL110" s="819"/>
      <c r="CM110" s="860" t="s">
        <v>436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437</v>
      </c>
      <c r="DH110" s="842"/>
      <c r="DI110" s="842"/>
      <c r="DJ110" s="842"/>
      <c r="DK110" s="842"/>
      <c r="DL110" s="842" t="s">
        <v>438</v>
      </c>
      <c r="DM110" s="842"/>
      <c r="DN110" s="842"/>
      <c r="DO110" s="842"/>
      <c r="DP110" s="842"/>
      <c r="DQ110" s="842" t="s">
        <v>130</v>
      </c>
      <c r="DR110" s="842"/>
      <c r="DS110" s="842"/>
      <c r="DT110" s="842"/>
      <c r="DU110" s="842"/>
      <c r="DV110" s="843" t="s">
        <v>130</v>
      </c>
      <c r="DW110" s="843"/>
      <c r="DX110" s="843"/>
      <c r="DY110" s="843"/>
      <c r="DZ110" s="844"/>
    </row>
    <row r="111" spans="1:131" s="230" customFormat="1" ht="26.25" customHeight="1" x14ac:dyDescent="0.2">
      <c r="A111" s="774" t="s">
        <v>439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437</v>
      </c>
      <c r="AB111" s="919"/>
      <c r="AC111" s="919"/>
      <c r="AD111" s="919"/>
      <c r="AE111" s="920"/>
      <c r="AF111" s="921" t="s">
        <v>437</v>
      </c>
      <c r="AG111" s="919"/>
      <c r="AH111" s="919"/>
      <c r="AI111" s="919"/>
      <c r="AJ111" s="920"/>
      <c r="AK111" s="921" t="s">
        <v>437</v>
      </c>
      <c r="AL111" s="919"/>
      <c r="AM111" s="919"/>
      <c r="AN111" s="919"/>
      <c r="AO111" s="920"/>
      <c r="AP111" s="922" t="s">
        <v>437</v>
      </c>
      <c r="AQ111" s="923"/>
      <c r="AR111" s="923"/>
      <c r="AS111" s="923"/>
      <c r="AT111" s="924"/>
      <c r="AU111" s="932"/>
      <c r="AV111" s="933"/>
      <c r="AW111" s="933"/>
      <c r="AX111" s="933"/>
      <c r="AY111" s="933"/>
      <c r="AZ111" s="815" t="s">
        <v>440</v>
      </c>
      <c r="BA111" s="752"/>
      <c r="BB111" s="752"/>
      <c r="BC111" s="752"/>
      <c r="BD111" s="752"/>
      <c r="BE111" s="752"/>
      <c r="BF111" s="752"/>
      <c r="BG111" s="752"/>
      <c r="BH111" s="752"/>
      <c r="BI111" s="752"/>
      <c r="BJ111" s="752"/>
      <c r="BK111" s="752"/>
      <c r="BL111" s="752"/>
      <c r="BM111" s="752"/>
      <c r="BN111" s="752"/>
      <c r="BO111" s="752"/>
      <c r="BP111" s="753"/>
      <c r="BQ111" s="816">
        <v>2408</v>
      </c>
      <c r="BR111" s="817"/>
      <c r="BS111" s="817"/>
      <c r="BT111" s="817"/>
      <c r="BU111" s="817"/>
      <c r="BV111" s="817">
        <v>1994</v>
      </c>
      <c r="BW111" s="817"/>
      <c r="BX111" s="817"/>
      <c r="BY111" s="817"/>
      <c r="BZ111" s="817"/>
      <c r="CA111" s="817">
        <v>3755</v>
      </c>
      <c r="CB111" s="817"/>
      <c r="CC111" s="817"/>
      <c r="CD111" s="817"/>
      <c r="CE111" s="817"/>
      <c r="CF111" s="875">
        <v>0.2</v>
      </c>
      <c r="CG111" s="876"/>
      <c r="CH111" s="876"/>
      <c r="CI111" s="876"/>
      <c r="CJ111" s="876"/>
      <c r="CK111" s="927"/>
      <c r="CL111" s="821"/>
      <c r="CM111" s="815" t="s">
        <v>441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437</v>
      </c>
      <c r="DH111" s="817"/>
      <c r="DI111" s="817"/>
      <c r="DJ111" s="817"/>
      <c r="DK111" s="817"/>
      <c r="DL111" s="817" t="s">
        <v>130</v>
      </c>
      <c r="DM111" s="817"/>
      <c r="DN111" s="817"/>
      <c r="DO111" s="817"/>
      <c r="DP111" s="817"/>
      <c r="DQ111" s="817" t="s">
        <v>437</v>
      </c>
      <c r="DR111" s="817"/>
      <c r="DS111" s="817"/>
      <c r="DT111" s="817"/>
      <c r="DU111" s="817"/>
      <c r="DV111" s="794" t="s">
        <v>130</v>
      </c>
      <c r="DW111" s="794"/>
      <c r="DX111" s="794"/>
      <c r="DY111" s="794"/>
      <c r="DZ111" s="795"/>
    </row>
    <row r="112" spans="1:131" s="230" customFormat="1" ht="26.25" customHeight="1" x14ac:dyDescent="0.2">
      <c r="A112" s="912" t="s">
        <v>442</v>
      </c>
      <c r="B112" s="913"/>
      <c r="C112" s="752" t="s">
        <v>443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437</v>
      </c>
      <c r="AB112" s="780"/>
      <c r="AC112" s="780"/>
      <c r="AD112" s="780"/>
      <c r="AE112" s="781"/>
      <c r="AF112" s="782" t="s">
        <v>438</v>
      </c>
      <c r="AG112" s="780"/>
      <c r="AH112" s="780"/>
      <c r="AI112" s="780"/>
      <c r="AJ112" s="781"/>
      <c r="AK112" s="782" t="s">
        <v>437</v>
      </c>
      <c r="AL112" s="780"/>
      <c r="AM112" s="780"/>
      <c r="AN112" s="780"/>
      <c r="AO112" s="781"/>
      <c r="AP112" s="824" t="s">
        <v>130</v>
      </c>
      <c r="AQ112" s="825"/>
      <c r="AR112" s="825"/>
      <c r="AS112" s="825"/>
      <c r="AT112" s="826"/>
      <c r="AU112" s="932"/>
      <c r="AV112" s="933"/>
      <c r="AW112" s="933"/>
      <c r="AX112" s="933"/>
      <c r="AY112" s="933"/>
      <c r="AZ112" s="815" t="s">
        <v>444</v>
      </c>
      <c r="BA112" s="752"/>
      <c r="BB112" s="752"/>
      <c r="BC112" s="752"/>
      <c r="BD112" s="752"/>
      <c r="BE112" s="752"/>
      <c r="BF112" s="752"/>
      <c r="BG112" s="752"/>
      <c r="BH112" s="752"/>
      <c r="BI112" s="752"/>
      <c r="BJ112" s="752"/>
      <c r="BK112" s="752"/>
      <c r="BL112" s="752"/>
      <c r="BM112" s="752"/>
      <c r="BN112" s="752"/>
      <c r="BO112" s="752"/>
      <c r="BP112" s="753"/>
      <c r="BQ112" s="816">
        <v>1957358</v>
      </c>
      <c r="BR112" s="817"/>
      <c r="BS112" s="817"/>
      <c r="BT112" s="817"/>
      <c r="BU112" s="817"/>
      <c r="BV112" s="817">
        <v>1773170</v>
      </c>
      <c r="BW112" s="817"/>
      <c r="BX112" s="817"/>
      <c r="BY112" s="817"/>
      <c r="BZ112" s="817"/>
      <c r="CA112" s="817">
        <v>1550172</v>
      </c>
      <c r="CB112" s="817"/>
      <c r="CC112" s="817"/>
      <c r="CD112" s="817"/>
      <c r="CE112" s="817"/>
      <c r="CF112" s="875">
        <v>79</v>
      </c>
      <c r="CG112" s="876"/>
      <c r="CH112" s="876"/>
      <c r="CI112" s="876"/>
      <c r="CJ112" s="876"/>
      <c r="CK112" s="927"/>
      <c r="CL112" s="821"/>
      <c r="CM112" s="815" t="s">
        <v>445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437</v>
      </c>
      <c r="DH112" s="817"/>
      <c r="DI112" s="817"/>
      <c r="DJ112" s="817"/>
      <c r="DK112" s="817"/>
      <c r="DL112" s="817" t="s">
        <v>437</v>
      </c>
      <c r="DM112" s="817"/>
      <c r="DN112" s="817"/>
      <c r="DO112" s="817"/>
      <c r="DP112" s="817"/>
      <c r="DQ112" s="817" t="s">
        <v>130</v>
      </c>
      <c r="DR112" s="817"/>
      <c r="DS112" s="817"/>
      <c r="DT112" s="817"/>
      <c r="DU112" s="817"/>
      <c r="DV112" s="794" t="s">
        <v>437</v>
      </c>
      <c r="DW112" s="794"/>
      <c r="DX112" s="794"/>
      <c r="DY112" s="794"/>
      <c r="DZ112" s="795"/>
    </row>
    <row r="113" spans="1:130" s="230" customFormat="1" ht="26.25" customHeight="1" x14ac:dyDescent="0.2">
      <c r="A113" s="914"/>
      <c r="B113" s="915"/>
      <c r="C113" s="752" t="s">
        <v>446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145706</v>
      </c>
      <c r="AB113" s="919"/>
      <c r="AC113" s="919"/>
      <c r="AD113" s="919"/>
      <c r="AE113" s="920"/>
      <c r="AF113" s="921">
        <v>129065</v>
      </c>
      <c r="AG113" s="919"/>
      <c r="AH113" s="919"/>
      <c r="AI113" s="919"/>
      <c r="AJ113" s="920"/>
      <c r="AK113" s="921">
        <v>122075</v>
      </c>
      <c r="AL113" s="919"/>
      <c r="AM113" s="919"/>
      <c r="AN113" s="919"/>
      <c r="AO113" s="920"/>
      <c r="AP113" s="922">
        <v>6.2</v>
      </c>
      <c r="AQ113" s="923"/>
      <c r="AR113" s="923"/>
      <c r="AS113" s="923"/>
      <c r="AT113" s="924"/>
      <c r="AU113" s="932"/>
      <c r="AV113" s="933"/>
      <c r="AW113" s="933"/>
      <c r="AX113" s="933"/>
      <c r="AY113" s="933"/>
      <c r="AZ113" s="815" t="s">
        <v>447</v>
      </c>
      <c r="BA113" s="752"/>
      <c r="BB113" s="752"/>
      <c r="BC113" s="752"/>
      <c r="BD113" s="752"/>
      <c r="BE113" s="752"/>
      <c r="BF113" s="752"/>
      <c r="BG113" s="752"/>
      <c r="BH113" s="752"/>
      <c r="BI113" s="752"/>
      <c r="BJ113" s="752"/>
      <c r="BK113" s="752"/>
      <c r="BL113" s="752"/>
      <c r="BM113" s="752"/>
      <c r="BN113" s="752"/>
      <c r="BO113" s="752"/>
      <c r="BP113" s="753"/>
      <c r="BQ113" s="816">
        <v>2884</v>
      </c>
      <c r="BR113" s="817"/>
      <c r="BS113" s="817"/>
      <c r="BT113" s="817"/>
      <c r="BU113" s="817"/>
      <c r="BV113" s="817">
        <v>2515</v>
      </c>
      <c r="BW113" s="817"/>
      <c r="BX113" s="817"/>
      <c r="BY113" s="817"/>
      <c r="BZ113" s="817"/>
      <c r="CA113" s="817">
        <v>2321</v>
      </c>
      <c r="CB113" s="817"/>
      <c r="CC113" s="817"/>
      <c r="CD113" s="817"/>
      <c r="CE113" s="817"/>
      <c r="CF113" s="875">
        <v>0.1</v>
      </c>
      <c r="CG113" s="876"/>
      <c r="CH113" s="876"/>
      <c r="CI113" s="876"/>
      <c r="CJ113" s="876"/>
      <c r="CK113" s="927"/>
      <c r="CL113" s="821"/>
      <c r="CM113" s="815" t="s">
        <v>448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437</v>
      </c>
      <c r="DH113" s="780"/>
      <c r="DI113" s="780"/>
      <c r="DJ113" s="780"/>
      <c r="DK113" s="781"/>
      <c r="DL113" s="782" t="s">
        <v>437</v>
      </c>
      <c r="DM113" s="780"/>
      <c r="DN113" s="780"/>
      <c r="DO113" s="780"/>
      <c r="DP113" s="781"/>
      <c r="DQ113" s="782" t="s">
        <v>437</v>
      </c>
      <c r="DR113" s="780"/>
      <c r="DS113" s="780"/>
      <c r="DT113" s="780"/>
      <c r="DU113" s="781"/>
      <c r="DV113" s="824" t="s">
        <v>130</v>
      </c>
      <c r="DW113" s="825"/>
      <c r="DX113" s="825"/>
      <c r="DY113" s="825"/>
      <c r="DZ113" s="826"/>
    </row>
    <row r="114" spans="1:130" s="230" customFormat="1" ht="26.25" customHeight="1" x14ac:dyDescent="0.2">
      <c r="A114" s="914"/>
      <c r="B114" s="915"/>
      <c r="C114" s="752" t="s">
        <v>449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71</v>
      </c>
      <c r="AB114" s="780"/>
      <c r="AC114" s="780"/>
      <c r="AD114" s="780"/>
      <c r="AE114" s="781"/>
      <c r="AF114" s="782" t="s">
        <v>130</v>
      </c>
      <c r="AG114" s="780"/>
      <c r="AH114" s="780"/>
      <c r="AI114" s="780"/>
      <c r="AJ114" s="781"/>
      <c r="AK114" s="782" t="s">
        <v>437</v>
      </c>
      <c r="AL114" s="780"/>
      <c r="AM114" s="780"/>
      <c r="AN114" s="780"/>
      <c r="AO114" s="781"/>
      <c r="AP114" s="824" t="s">
        <v>437</v>
      </c>
      <c r="AQ114" s="825"/>
      <c r="AR114" s="825"/>
      <c r="AS114" s="825"/>
      <c r="AT114" s="826"/>
      <c r="AU114" s="932"/>
      <c r="AV114" s="933"/>
      <c r="AW114" s="933"/>
      <c r="AX114" s="933"/>
      <c r="AY114" s="933"/>
      <c r="AZ114" s="815" t="s">
        <v>450</v>
      </c>
      <c r="BA114" s="752"/>
      <c r="BB114" s="752"/>
      <c r="BC114" s="752"/>
      <c r="BD114" s="752"/>
      <c r="BE114" s="752"/>
      <c r="BF114" s="752"/>
      <c r="BG114" s="752"/>
      <c r="BH114" s="752"/>
      <c r="BI114" s="752"/>
      <c r="BJ114" s="752"/>
      <c r="BK114" s="752"/>
      <c r="BL114" s="752"/>
      <c r="BM114" s="752"/>
      <c r="BN114" s="752"/>
      <c r="BO114" s="752"/>
      <c r="BP114" s="753"/>
      <c r="BQ114" s="816">
        <v>360186</v>
      </c>
      <c r="BR114" s="817"/>
      <c r="BS114" s="817"/>
      <c r="BT114" s="817"/>
      <c r="BU114" s="817"/>
      <c r="BV114" s="817">
        <v>369965</v>
      </c>
      <c r="BW114" s="817"/>
      <c r="BX114" s="817"/>
      <c r="BY114" s="817"/>
      <c r="BZ114" s="817"/>
      <c r="CA114" s="817">
        <v>368617</v>
      </c>
      <c r="CB114" s="817"/>
      <c r="CC114" s="817"/>
      <c r="CD114" s="817"/>
      <c r="CE114" s="817"/>
      <c r="CF114" s="875">
        <v>18.8</v>
      </c>
      <c r="CG114" s="876"/>
      <c r="CH114" s="876"/>
      <c r="CI114" s="876"/>
      <c r="CJ114" s="876"/>
      <c r="CK114" s="927"/>
      <c r="CL114" s="821"/>
      <c r="CM114" s="815" t="s">
        <v>451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437</v>
      </c>
      <c r="DH114" s="780"/>
      <c r="DI114" s="780"/>
      <c r="DJ114" s="780"/>
      <c r="DK114" s="781"/>
      <c r="DL114" s="782" t="s">
        <v>437</v>
      </c>
      <c r="DM114" s="780"/>
      <c r="DN114" s="780"/>
      <c r="DO114" s="780"/>
      <c r="DP114" s="781"/>
      <c r="DQ114" s="782" t="s">
        <v>437</v>
      </c>
      <c r="DR114" s="780"/>
      <c r="DS114" s="780"/>
      <c r="DT114" s="780"/>
      <c r="DU114" s="781"/>
      <c r="DV114" s="824" t="s">
        <v>437</v>
      </c>
      <c r="DW114" s="825"/>
      <c r="DX114" s="825"/>
      <c r="DY114" s="825"/>
      <c r="DZ114" s="826"/>
    </row>
    <row r="115" spans="1:130" s="230" customFormat="1" ht="26.25" customHeight="1" x14ac:dyDescent="0.2">
      <c r="A115" s="914"/>
      <c r="B115" s="915"/>
      <c r="C115" s="752" t="s">
        <v>452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582</v>
      </c>
      <c r="AB115" s="919"/>
      <c r="AC115" s="919"/>
      <c r="AD115" s="919"/>
      <c r="AE115" s="920"/>
      <c r="AF115" s="921">
        <v>383</v>
      </c>
      <c r="AG115" s="919"/>
      <c r="AH115" s="919"/>
      <c r="AI115" s="919"/>
      <c r="AJ115" s="920"/>
      <c r="AK115" s="921">
        <v>228</v>
      </c>
      <c r="AL115" s="919"/>
      <c r="AM115" s="919"/>
      <c r="AN115" s="919"/>
      <c r="AO115" s="920"/>
      <c r="AP115" s="922">
        <v>0</v>
      </c>
      <c r="AQ115" s="923"/>
      <c r="AR115" s="923"/>
      <c r="AS115" s="923"/>
      <c r="AT115" s="924"/>
      <c r="AU115" s="932"/>
      <c r="AV115" s="933"/>
      <c r="AW115" s="933"/>
      <c r="AX115" s="933"/>
      <c r="AY115" s="933"/>
      <c r="AZ115" s="815" t="s">
        <v>453</v>
      </c>
      <c r="BA115" s="752"/>
      <c r="BB115" s="752"/>
      <c r="BC115" s="752"/>
      <c r="BD115" s="752"/>
      <c r="BE115" s="752"/>
      <c r="BF115" s="752"/>
      <c r="BG115" s="752"/>
      <c r="BH115" s="752"/>
      <c r="BI115" s="752"/>
      <c r="BJ115" s="752"/>
      <c r="BK115" s="752"/>
      <c r="BL115" s="752"/>
      <c r="BM115" s="752"/>
      <c r="BN115" s="752"/>
      <c r="BO115" s="752"/>
      <c r="BP115" s="753"/>
      <c r="BQ115" s="816" t="s">
        <v>437</v>
      </c>
      <c r="BR115" s="817"/>
      <c r="BS115" s="817"/>
      <c r="BT115" s="817"/>
      <c r="BU115" s="817"/>
      <c r="BV115" s="817" t="s">
        <v>130</v>
      </c>
      <c r="BW115" s="817"/>
      <c r="BX115" s="817"/>
      <c r="BY115" s="817"/>
      <c r="BZ115" s="817"/>
      <c r="CA115" s="817" t="s">
        <v>437</v>
      </c>
      <c r="CB115" s="817"/>
      <c r="CC115" s="817"/>
      <c r="CD115" s="817"/>
      <c r="CE115" s="817"/>
      <c r="CF115" s="875" t="s">
        <v>437</v>
      </c>
      <c r="CG115" s="876"/>
      <c r="CH115" s="876"/>
      <c r="CI115" s="876"/>
      <c r="CJ115" s="876"/>
      <c r="CK115" s="927"/>
      <c r="CL115" s="821"/>
      <c r="CM115" s="815" t="s">
        <v>454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130</v>
      </c>
      <c r="DH115" s="780"/>
      <c r="DI115" s="780"/>
      <c r="DJ115" s="780"/>
      <c r="DK115" s="781"/>
      <c r="DL115" s="782" t="s">
        <v>130</v>
      </c>
      <c r="DM115" s="780"/>
      <c r="DN115" s="780"/>
      <c r="DO115" s="780"/>
      <c r="DP115" s="781"/>
      <c r="DQ115" s="782" t="s">
        <v>130</v>
      </c>
      <c r="DR115" s="780"/>
      <c r="DS115" s="780"/>
      <c r="DT115" s="780"/>
      <c r="DU115" s="781"/>
      <c r="DV115" s="824" t="s">
        <v>438</v>
      </c>
      <c r="DW115" s="825"/>
      <c r="DX115" s="825"/>
      <c r="DY115" s="825"/>
      <c r="DZ115" s="826"/>
    </row>
    <row r="116" spans="1:130" s="230" customFormat="1" ht="26.25" customHeight="1" x14ac:dyDescent="0.2">
      <c r="A116" s="916"/>
      <c r="B116" s="917"/>
      <c r="C116" s="839" t="s">
        <v>455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437</v>
      </c>
      <c r="AB116" s="780"/>
      <c r="AC116" s="780"/>
      <c r="AD116" s="780"/>
      <c r="AE116" s="781"/>
      <c r="AF116" s="782" t="s">
        <v>130</v>
      </c>
      <c r="AG116" s="780"/>
      <c r="AH116" s="780"/>
      <c r="AI116" s="780"/>
      <c r="AJ116" s="781"/>
      <c r="AK116" s="782" t="s">
        <v>437</v>
      </c>
      <c r="AL116" s="780"/>
      <c r="AM116" s="780"/>
      <c r="AN116" s="780"/>
      <c r="AO116" s="781"/>
      <c r="AP116" s="824" t="s">
        <v>437</v>
      </c>
      <c r="AQ116" s="825"/>
      <c r="AR116" s="825"/>
      <c r="AS116" s="825"/>
      <c r="AT116" s="826"/>
      <c r="AU116" s="932"/>
      <c r="AV116" s="933"/>
      <c r="AW116" s="933"/>
      <c r="AX116" s="933"/>
      <c r="AY116" s="933"/>
      <c r="AZ116" s="909" t="s">
        <v>456</v>
      </c>
      <c r="BA116" s="910"/>
      <c r="BB116" s="910"/>
      <c r="BC116" s="910"/>
      <c r="BD116" s="910"/>
      <c r="BE116" s="910"/>
      <c r="BF116" s="910"/>
      <c r="BG116" s="910"/>
      <c r="BH116" s="910"/>
      <c r="BI116" s="910"/>
      <c r="BJ116" s="910"/>
      <c r="BK116" s="910"/>
      <c r="BL116" s="910"/>
      <c r="BM116" s="910"/>
      <c r="BN116" s="910"/>
      <c r="BO116" s="910"/>
      <c r="BP116" s="911"/>
      <c r="BQ116" s="816" t="s">
        <v>437</v>
      </c>
      <c r="BR116" s="817"/>
      <c r="BS116" s="817"/>
      <c r="BT116" s="817"/>
      <c r="BU116" s="817"/>
      <c r="BV116" s="817" t="s">
        <v>130</v>
      </c>
      <c r="BW116" s="817"/>
      <c r="BX116" s="817"/>
      <c r="BY116" s="817"/>
      <c r="BZ116" s="817"/>
      <c r="CA116" s="817" t="s">
        <v>437</v>
      </c>
      <c r="CB116" s="817"/>
      <c r="CC116" s="817"/>
      <c r="CD116" s="817"/>
      <c r="CE116" s="817"/>
      <c r="CF116" s="875" t="s">
        <v>437</v>
      </c>
      <c r="CG116" s="876"/>
      <c r="CH116" s="876"/>
      <c r="CI116" s="876"/>
      <c r="CJ116" s="876"/>
      <c r="CK116" s="927"/>
      <c r="CL116" s="821"/>
      <c r="CM116" s="815" t="s">
        <v>457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437</v>
      </c>
      <c r="DH116" s="780"/>
      <c r="DI116" s="780"/>
      <c r="DJ116" s="780"/>
      <c r="DK116" s="781"/>
      <c r="DL116" s="782" t="s">
        <v>437</v>
      </c>
      <c r="DM116" s="780"/>
      <c r="DN116" s="780"/>
      <c r="DO116" s="780"/>
      <c r="DP116" s="781"/>
      <c r="DQ116" s="782" t="s">
        <v>437</v>
      </c>
      <c r="DR116" s="780"/>
      <c r="DS116" s="780"/>
      <c r="DT116" s="780"/>
      <c r="DU116" s="781"/>
      <c r="DV116" s="824" t="s">
        <v>130</v>
      </c>
      <c r="DW116" s="825"/>
      <c r="DX116" s="825"/>
      <c r="DY116" s="825"/>
      <c r="DZ116" s="826"/>
    </row>
    <row r="117" spans="1:130" s="230" customFormat="1" ht="26.25" customHeight="1" x14ac:dyDescent="0.2">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458</v>
      </c>
      <c r="Z117" s="897"/>
      <c r="AA117" s="902">
        <v>439662</v>
      </c>
      <c r="AB117" s="903"/>
      <c r="AC117" s="903"/>
      <c r="AD117" s="903"/>
      <c r="AE117" s="904"/>
      <c r="AF117" s="905">
        <v>430633</v>
      </c>
      <c r="AG117" s="903"/>
      <c r="AH117" s="903"/>
      <c r="AI117" s="903"/>
      <c r="AJ117" s="904"/>
      <c r="AK117" s="905">
        <v>428410</v>
      </c>
      <c r="AL117" s="903"/>
      <c r="AM117" s="903"/>
      <c r="AN117" s="903"/>
      <c r="AO117" s="904"/>
      <c r="AP117" s="906"/>
      <c r="AQ117" s="907"/>
      <c r="AR117" s="907"/>
      <c r="AS117" s="907"/>
      <c r="AT117" s="908"/>
      <c r="AU117" s="932"/>
      <c r="AV117" s="933"/>
      <c r="AW117" s="933"/>
      <c r="AX117" s="933"/>
      <c r="AY117" s="933"/>
      <c r="AZ117" s="863" t="s">
        <v>459</v>
      </c>
      <c r="BA117" s="864"/>
      <c r="BB117" s="864"/>
      <c r="BC117" s="864"/>
      <c r="BD117" s="864"/>
      <c r="BE117" s="864"/>
      <c r="BF117" s="864"/>
      <c r="BG117" s="864"/>
      <c r="BH117" s="864"/>
      <c r="BI117" s="864"/>
      <c r="BJ117" s="864"/>
      <c r="BK117" s="864"/>
      <c r="BL117" s="864"/>
      <c r="BM117" s="864"/>
      <c r="BN117" s="864"/>
      <c r="BO117" s="864"/>
      <c r="BP117" s="865"/>
      <c r="BQ117" s="816" t="s">
        <v>130</v>
      </c>
      <c r="BR117" s="817"/>
      <c r="BS117" s="817"/>
      <c r="BT117" s="817"/>
      <c r="BU117" s="817"/>
      <c r="BV117" s="817" t="s">
        <v>130</v>
      </c>
      <c r="BW117" s="817"/>
      <c r="BX117" s="817"/>
      <c r="BY117" s="817"/>
      <c r="BZ117" s="817"/>
      <c r="CA117" s="817" t="s">
        <v>130</v>
      </c>
      <c r="CB117" s="817"/>
      <c r="CC117" s="817"/>
      <c r="CD117" s="817"/>
      <c r="CE117" s="817"/>
      <c r="CF117" s="875" t="s">
        <v>130</v>
      </c>
      <c r="CG117" s="876"/>
      <c r="CH117" s="876"/>
      <c r="CI117" s="876"/>
      <c r="CJ117" s="876"/>
      <c r="CK117" s="927"/>
      <c r="CL117" s="821"/>
      <c r="CM117" s="815" t="s">
        <v>460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461</v>
      </c>
      <c r="DH117" s="780"/>
      <c r="DI117" s="780"/>
      <c r="DJ117" s="780"/>
      <c r="DK117" s="781"/>
      <c r="DL117" s="782" t="s">
        <v>130</v>
      </c>
      <c r="DM117" s="780"/>
      <c r="DN117" s="780"/>
      <c r="DO117" s="780"/>
      <c r="DP117" s="781"/>
      <c r="DQ117" s="782" t="s">
        <v>130</v>
      </c>
      <c r="DR117" s="780"/>
      <c r="DS117" s="780"/>
      <c r="DT117" s="780"/>
      <c r="DU117" s="781"/>
      <c r="DV117" s="824" t="s">
        <v>130</v>
      </c>
      <c r="DW117" s="825"/>
      <c r="DX117" s="825"/>
      <c r="DY117" s="825"/>
      <c r="DZ117" s="826"/>
    </row>
    <row r="118" spans="1:130" s="230" customFormat="1" ht="26.25" customHeight="1" x14ac:dyDescent="0.2">
      <c r="A118" s="895" t="s">
        <v>432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429</v>
      </c>
      <c r="AB118" s="896"/>
      <c r="AC118" s="896"/>
      <c r="AD118" s="896"/>
      <c r="AE118" s="897"/>
      <c r="AF118" s="898" t="s">
        <v>430</v>
      </c>
      <c r="AG118" s="896"/>
      <c r="AH118" s="896"/>
      <c r="AI118" s="896"/>
      <c r="AJ118" s="897"/>
      <c r="AK118" s="898" t="s">
        <v>311</v>
      </c>
      <c r="AL118" s="896"/>
      <c r="AM118" s="896"/>
      <c r="AN118" s="896"/>
      <c r="AO118" s="897"/>
      <c r="AP118" s="899" t="s">
        <v>431</v>
      </c>
      <c r="AQ118" s="900"/>
      <c r="AR118" s="900"/>
      <c r="AS118" s="900"/>
      <c r="AT118" s="901"/>
      <c r="AU118" s="932"/>
      <c r="AV118" s="933"/>
      <c r="AW118" s="933"/>
      <c r="AX118" s="933"/>
      <c r="AY118" s="933"/>
      <c r="AZ118" s="838" t="s">
        <v>462</v>
      </c>
      <c r="BA118" s="839"/>
      <c r="BB118" s="839"/>
      <c r="BC118" s="839"/>
      <c r="BD118" s="839"/>
      <c r="BE118" s="839"/>
      <c r="BF118" s="839"/>
      <c r="BG118" s="839"/>
      <c r="BH118" s="839"/>
      <c r="BI118" s="839"/>
      <c r="BJ118" s="839"/>
      <c r="BK118" s="839"/>
      <c r="BL118" s="839"/>
      <c r="BM118" s="839"/>
      <c r="BN118" s="839"/>
      <c r="BO118" s="839"/>
      <c r="BP118" s="840"/>
      <c r="BQ118" s="879" t="s">
        <v>130</v>
      </c>
      <c r="BR118" s="845"/>
      <c r="BS118" s="845"/>
      <c r="BT118" s="845"/>
      <c r="BU118" s="845"/>
      <c r="BV118" s="845" t="s">
        <v>130</v>
      </c>
      <c r="BW118" s="845"/>
      <c r="BX118" s="845"/>
      <c r="BY118" s="845"/>
      <c r="BZ118" s="845"/>
      <c r="CA118" s="845" t="s">
        <v>130</v>
      </c>
      <c r="CB118" s="845"/>
      <c r="CC118" s="845"/>
      <c r="CD118" s="845"/>
      <c r="CE118" s="845"/>
      <c r="CF118" s="875" t="s">
        <v>461</v>
      </c>
      <c r="CG118" s="876"/>
      <c r="CH118" s="876"/>
      <c r="CI118" s="876"/>
      <c r="CJ118" s="876"/>
      <c r="CK118" s="927"/>
      <c r="CL118" s="821"/>
      <c r="CM118" s="815" t="s">
        <v>463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130</v>
      </c>
      <c r="DH118" s="780"/>
      <c r="DI118" s="780"/>
      <c r="DJ118" s="780"/>
      <c r="DK118" s="781"/>
      <c r="DL118" s="782" t="s">
        <v>130</v>
      </c>
      <c r="DM118" s="780"/>
      <c r="DN118" s="780"/>
      <c r="DO118" s="780"/>
      <c r="DP118" s="781"/>
      <c r="DQ118" s="782" t="s">
        <v>461</v>
      </c>
      <c r="DR118" s="780"/>
      <c r="DS118" s="780"/>
      <c r="DT118" s="780"/>
      <c r="DU118" s="781"/>
      <c r="DV118" s="824" t="s">
        <v>130</v>
      </c>
      <c r="DW118" s="825"/>
      <c r="DX118" s="825"/>
      <c r="DY118" s="825"/>
      <c r="DZ118" s="826"/>
    </row>
    <row r="119" spans="1:130" s="230" customFormat="1" ht="26.25" customHeight="1" x14ac:dyDescent="0.2">
      <c r="A119" s="818" t="s">
        <v>435</v>
      </c>
      <c r="B119" s="819"/>
      <c r="C119" s="860" t="s">
        <v>436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130</v>
      </c>
      <c r="AB119" s="889"/>
      <c r="AC119" s="889"/>
      <c r="AD119" s="889"/>
      <c r="AE119" s="890"/>
      <c r="AF119" s="891" t="s">
        <v>130</v>
      </c>
      <c r="AG119" s="889"/>
      <c r="AH119" s="889"/>
      <c r="AI119" s="889"/>
      <c r="AJ119" s="890"/>
      <c r="AK119" s="891" t="s">
        <v>130</v>
      </c>
      <c r="AL119" s="889"/>
      <c r="AM119" s="889"/>
      <c r="AN119" s="889"/>
      <c r="AO119" s="890"/>
      <c r="AP119" s="892" t="s">
        <v>130</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464</v>
      </c>
      <c r="BP119" s="878"/>
      <c r="BQ119" s="879">
        <v>5896971</v>
      </c>
      <c r="BR119" s="845"/>
      <c r="BS119" s="845"/>
      <c r="BT119" s="845"/>
      <c r="BU119" s="845"/>
      <c r="BV119" s="845">
        <v>5801413</v>
      </c>
      <c r="BW119" s="845"/>
      <c r="BX119" s="845"/>
      <c r="BY119" s="845"/>
      <c r="BZ119" s="845"/>
      <c r="CA119" s="845">
        <v>5954016</v>
      </c>
      <c r="CB119" s="845"/>
      <c r="CC119" s="845"/>
      <c r="CD119" s="845"/>
      <c r="CE119" s="845"/>
      <c r="CF119" s="748"/>
      <c r="CG119" s="749"/>
      <c r="CH119" s="749"/>
      <c r="CI119" s="749"/>
      <c r="CJ119" s="834"/>
      <c r="CK119" s="928"/>
      <c r="CL119" s="823"/>
      <c r="CM119" s="838" t="s">
        <v>465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2408</v>
      </c>
      <c r="DH119" s="764"/>
      <c r="DI119" s="764"/>
      <c r="DJ119" s="764"/>
      <c r="DK119" s="765"/>
      <c r="DL119" s="766">
        <v>1994</v>
      </c>
      <c r="DM119" s="764"/>
      <c r="DN119" s="764"/>
      <c r="DO119" s="764"/>
      <c r="DP119" s="765"/>
      <c r="DQ119" s="766">
        <v>3755</v>
      </c>
      <c r="DR119" s="764"/>
      <c r="DS119" s="764"/>
      <c r="DT119" s="764"/>
      <c r="DU119" s="765"/>
      <c r="DV119" s="848">
        <v>0.2</v>
      </c>
      <c r="DW119" s="849"/>
      <c r="DX119" s="849"/>
      <c r="DY119" s="849"/>
      <c r="DZ119" s="850"/>
    </row>
    <row r="120" spans="1:130" s="230" customFormat="1" ht="26.25" customHeight="1" x14ac:dyDescent="0.2">
      <c r="A120" s="820"/>
      <c r="B120" s="821"/>
      <c r="C120" s="815" t="s">
        <v>441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130</v>
      </c>
      <c r="AB120" s="780"/>
      <c r="AC120" s="780"/>
      <c r="AD120" s="780"/>
      <c r="AE120" s="781"/>
      <c r="AF120" s="782" t="s">
        <v>130</v>
      </c>
      <c r="AG120" s="780"/>
      <c r="AH120" s="780"/>
      <c r="AI120" s="780"/>
      <c r="AJ120" s="781"/>
      <c r="AK120" s="782" t="s">
        <v>466</v>
      </c>
      <c r="AL120" s="780"/>
      <c r="AM120" s="780"/>
      <c r="AN120" s="780"/>
      <c r="AO120" s="781"/>
      <c r="AP120" s="824" t="s">
        <v>130</v>
      </c>
      <c r="AQ120" s="825"/>
      <c r="AR120" s="825"/>
      <c r="AS120" s="825"/>
      <c r="AT120" s="826"/>
      <c r="AU120" s="880" t="s">
        <v>467</v>
      </c>
      <c r="AV120" s="881"/>
      <c r="AW120" s="881"/>
      <c r="AX120" s="881"/>
      <c r="AY120" s="882"/>
      <c r="AZ120" s="860" t="s">
        <v>468</v>
      </c>
      <c r="BA120" s="808"/>
      <c r="BB120" s="808"/>
      <c r="BC120" s="808"/>
      <c r="BD120" s="808"/>
      <c r="BE120" s="808"/>
      <c r="BF120" s="808"/>
      <c r="BG120" s="808"/>
      <c r="BH120" s="808"/>
      <c r="BI120" s="808"/>
      <c r="BJ120" s="808"/>
      <c r="BK120" s="808"/>
      <c r="BL120" s="808"/>
      <c r="BM120" s="808"/>
      <c r="BN120" s="808"/>
      <c r="BO120" s="808"/>
      <c r="BP120" s="809"/>
      <c r="BQ120" s="861">
        <v>3588487</v>
      </c>
      <c r="BR120" s="842"/>
      <c r="BS120" s="842"/>
      <c r="BT120" s="842"/>
      <c r="BU120" s="842"/>
      <c r="BV120" s="842">
        <v>4055404</v>
      </c>
      <c r="BW120" s="842"/>
      <c r="BX120" s="842"/>
      <c r="BY120" s="842"/>
      <c r="BZ120" s="842"/>
      <c r="CA120" s="842">
        <v>4260980</v>
      </c>
      <c r="CB120" s="842"/>
      <c r="CC120" s="842"/>
      <c r="CD120" s="842"/>
      <c r="CE120" s="842"/>
      <c r="CF120" s="866">
        <v>217.3</v>
      </c>
      <c r="CG120" s="867"/>
      <c r="CH120" s="867"/>
      <c r="CI120" s="867"/>
      <c r="CJ120" s="867"/>
      <c r="CK120" s="868" t="s">
        <v>469</v>
      </c>
      <c r="CL120" s="852"/>
      <c r="CM120" s="852"/>
      <c r="CN120" s="852"/>
      <c r="CO120" s="853"/>
      <c r="CP120" s="872" t="s">
        <v>410</v>
      </c>
      <c r="CQ120" s="873"/>
      <c r="CR120" s="873"/>
      <c r="CS120" s="873"/>
      <c r="CT120" s="873"/>
      <c r="CU120" s="873"/>
      <c r="CV120" s="873"/>
      <c r="CW120" s="873"/>
      <c r="CX120" s="873"/>
      <c r="CY120" s="873"/>
      <c r="CZ120" s="873"/>
      <c r="DA120" s="873"/>
      <c r="DB120" s="873"/>
      <c r="DC120" s="873"/>
      <c r="DD120" s="873"/>
      <c r="DE120" s="873"/>
      <c r="DF120" s="874"/>
      <c r="DG120" s="861">
        <v>1412153</v>
      </c>
      <c r="DH120" s="842"/>
      <c r="DI120" s="842"/>
      <c r="DJ120" s="842"/>
      <c r="DK120" s="842"/>
      <c r="DL120" s="842">
        <v>1254671</v>
      </c>
      <c r="DM120" s="842"/>
      <c r="DN120" s="842"/>
      <c r="DO120" s="842"/>
      <c r="DP120" s="842"/>
      <c r="DQ120" s="842">
        <v>1089119</v>
      </c>
      <c r="DR120" s="842"/>
      <c r="DS120" s="842"/>
      <c r="DT120" s="842"/>
      <c r="DU120" s="842"/>
      <c r="DV120" s="843">
        <v>55.5</v>
      </c>
      <c r="DW120" s="843"/>
      <c r="DX120" s="843"/>
      <c r="DY120" s="843"/>
      <c r="DZ120" s="844"/>
    </row>
    <row r="121" spans="1:130" s="230" customFormat="1" ht="26.25" customHeight="1" x14ac:dyDescent="0.2">
      <c r="A121" s="820"/>
      <c r="B121" s="821"/>
      <c r="C121" s="863" t="s">
        <v>470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130</v>
      </c>
      <c r="AB121" s="780"/>
      <c r="AC121" s="780"/>
      <c r="AD121" s="780"/>
      <c r="AE121" s="781"/>
      <c r="AF121" s="782" t="s">
        <v>130</v>
      </c>
      <c r="AG121" s="780"/>
      <c r="AH121" s="780"/>
      <c r="AI121" s="780"/>
      <c r="AJ121" s="781"/>
      <c r="AK121" s="782" t="s">
        <v>130</v>
      </c>
      <c r="AL121" s="780"/>
      <c r="AM121" s="780"/>
      <c r="AN121" s="780"/>
      <c r="AO121" s="781"/>
      <c r="AP121" s="824" t="s">
        <v>130</v>
      </c>
      <c r="AQ121" s="825"/>
      <c r="AR121" s="825"/>
      <c r="AS121" s="825"/>
      <c r="AT121" s="826"/>
      <c r="AU121" s="883"/>
      <c r="AV121" s="884"/>
      <c r="AW121" s="884"/>
      <c r="AX121" s="884"/>
      <c r="AY121" s="885"/>
      <c r="AZ121" s="815" t="s">
        <v>471</v>
      </c>
      <c r="BA121" s="752"/>
      <c r="BB121" s="752"/>
      <c r="BC121" s="752"/>
      <c r="BD121" s="752"/>
      <c r="BE121" s="752"/>
      <c r="BF121" s="752"/>
      <c r="BG121" s="752"/>
      <c r="BH121" s="752"/>
      <c r="BI121" s="752"/>
      <c r="BJ121" s="752"/>
      <c r="BK121" s="752"/>
      <c r="BL121" s="752"/>
      <c r="BM121" s="752"/>
      <c r="BN121" s="752"/>
      <c r="BO121" s="752"/>
      <c r="BP121" s="753"/>
      <c r="BQ121" s="816" t="s">
        <v>130</v>
      </c>
      <c r="BR121" s="817"/>
      <c r="BS121" s="817"/>
      <c r="BT121" s="817"/>
      <c r="BU121" s="817"/>
      <c r="BV121" s="817" t="s">
        <v>130</v>
      </c>
      <c r="BW121" s="817"/>
      <c r="BX121" s="817"/>
      <c r="BY121" s="817"/>
      <c r="BZ121" s="817"/>
      <c r="CA121" s="817" t="s">
        <v>130</v>
      </c>
      <c r="CB121" s="817"/>
      <c r="CC121" s="817"/>
      <c r="CD121" s="817"/>
      <c r="CE121" s="817"/>
      <c r="CF121" s="875" t="s">
        <v>130</v>
      </c>
      <c r="CG121" s="876"/>
      <c r="CH121" s="876"/>
      <c r="CI121" s="876"/>
      <c r="CJ121" s="876"/>
      <c r="CK121" s="869"/>
      <c r="CL121" s="855"/>
      <c r="CM121" s="855"/>
      <c r="CN121" s="855"/>
      <c r="CO121" s="856"/>
      <c r="CP121" s="835" t="s">
        <v>411</v>
      </c>
      <c r="CQ121" s="836"/>
      <c r="CR121" s="836"/>
      <c r="CS121" s="836"/>
      <c r="CT121" s="836"/>
      <c r="CU121" s="836"/>
      <c r="CV121" s="836"/>
      <c r="CW121" s="836"/>
      <c r="CX121" s="836"/>
      <c r="CY121" s="836"/>
      <c r="CZ121" s="836"/>
      <c r="DA121" s="836"/>
      <c r="DB121" s="836"/>
      <c r="DC121" s="836"/>
      <c r="DD121" s="836"/>
      <c r="DE121" s="836"/>
      <c r="DF121" s="837"/>
      <c r="DG121" s="816">
        <v>285437</v>
      </c>
      <c r="DH121" s="817"/>
      <c r="DI121" s="817"/>
      <c r="DJ121" s="817"/>
      <c r="DK121" s="817"/>
      <c r="DL121" s="817">
        <v>309289</v>
      </c>
      <c r="DM121" s="817"/>
      <c r="DN121" s="817"/>
      <c r="DO121" s="817"/>
      <c r="DP121" s="817"/>
      <c r="DQ121" s="817">
        <v>292841</v>
      </c>
      <c r="DR121" s="817"/>
      <c r="DS121" s="817"/>
      <c r="DT121" s="817"/>
      <c r="DU121" s="817"/>
      <c r="DV121" s="794">
        <v>14.9</v>
      </c>
      <c r="DW121" s="794"/>
      <c r="DX121" s="794"/>
      <c r="DY121" s="794"/>
      <c r="DZ121" s="795"/>
    </row>
    <row r="122" spans="1:130" s="230" customFormat="1" ht="26.25" customHeight="1" x14ac:dyDescent="0.2">
      <c r="A122" s="820"/>
      <c r="B122" s="821"/>
      <c r="C122" s="815" t="s">
        <v>451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130</v>
      </c>
      <c r="AB122" s="780"/>
      <c r="AC122" s="780"/>
      <c r="AD122" s="780"/>
      <c r="AE122" s="781"/>
      <c r="AF122" s="782" t="s">
        <v>130</v>
      </c>
      <c r="AG122" s="780"/>
      <c r="AH122" s="780"/>
      <c r="AI122" s="780"/>
      <c r="AJ122" s="781"/>
      <c r="AK122" s="782" t="s">
        <v>130</v>
      </c>
      <c r="AL122" s="780"/>
      <c r="AM122" s="780"/>
      <c r="AN122" s="780"/>
      <c r="AO122" s="781"/>
      <c r="AP122" s="824" t="s">
        <v>130</v>
      </c>
      <c r="AQ122" s="825"/>
      <c r="AR122" s="825"/>
      <c r="AS122" s="825"/>
      <c r="AT122" s="826"/>
      <c r="AU122" s="883"/>
      <c r="AV122" s="884"/>
      <c r="AW122" s="884"/>
      <c r="AX122" s="884"/>
      <c r="AY122" s="885"/>
      <c r="AZ122" s="838" t="s">
        <v>472</v>
      </c>
      <c r="BA122" s="839"/>
      <c r="BB122" s="839"/>
      <c r="BC122" s="839"/>
      <c r="BD122" s="839"/>
      <c r="BE122" s="839"/>
      <c r="BF122" s="839"/>
      <c r="BG122" s="839"/>
      <c r="BH122" s="839"/>
      <c r="BI122" s="839"/>
      <c r="BJ122" s="839"/>
      <c r="BK122" s="839"/>
      <c r="BL122" s="839"/>
      <c r="BM122" s="839"/>
      <c r="BN122" s="839"/>
      <c r="BO122" s="839"/>
      <c r="BP122" s="840"/>
      <c r="BQ122" s="879">
        <v>3086976</v>
      </c>
      <c r="BR122" s="845"/>
      <c r="BS122" s="845"/>
      <c r="BT122" s="845"/>
      <c r="BU122" s="845"/>
      <c r="BV122" s="845">
        <v>3059190</v>
      </c>
      <c r="BW122" s="845"/>
      <c r="BX122" s="845"/>
      <c r="BY122" s="845"/>
      <c r="BZ122" s="845"/>
      <c r="CA122" s="845">
        <v>4136710</v>
      </c>
      <c r="CB122" s="845"/>
      <c r="CC122" s="845"/>
      <c r="CD122" s="845"/>
      <c r="CE122" s="845"/>
      <c r="CF122" s="846">
        <v>210.9</v>
      </c>
      <c r="CG122" s="847"/>
      <c r="CH122" s="847"/>
      <c r="CI122" s="847"/>
      <c r="CJ122" s="847"/>
      <c r="CK122" s="869"/>
      <c r="CL122" s="855"/>
      <c r="CM122" s="855"/>
      <c r="CN122" s="855"/>
      <c r="CO122" s="856"/>
      <c r="CP122" s="835" t="s">
        <v>407</v>
      </c>
      <c r="CQ122" s="836"/>
      <c r="CR122" s="836"/>
      <c r="CS122" s="836"/>
      <c r="CT122" s="836"/>
      <c r="CU122" s="836"/>
      <c r="CV122" s="836"/>
      <c r="CW122" s="836"/>
      <c r="CX122" s="836"/>
      <c r="CY122" s="836"/>
      <c r="CZ122" s="836"/>
      <c r="DA122" s="836"/>
      <c r="DB122" s="836"/>
      <c r="DC122" s="836"/>
      <c r="DD122" s="836"/>
      <c r="DE122" s="836"/>
      <c r="DF122" s="837"/>
      <c r="DG122" s="816">
        <v>210638</v>
      </c>
      <c r="DH122" s="817"/>
      <c r="DI122" s="817"/>
      <c r="DJ122" s="817"/>
      <c r="DK122" s="817"/>
      <c r="DL122" s="817">
        <v>168401</v>
      </c>
      <c r="DM122" s="817"/>
      <c r="DN122" s="817"/>
      <c r="DO122" s="817"/>
      <c r="DP122" s="817"/>
      <c r="DQ122" s="817">
        <v>136476</v>
      </c>
      <c r="DR122" s="817"/>
      <c r="DS122" s="817"/>
      <c r="DT122" s="817"/>
      <c r="DU122" s="817"/>
      <c r="DV122" s="794">
        <v>7</v>
      </c>
      <c r="DW122" s="794"/>
      <c r="DX122" s="794"/>
      <c r="DY122" s="794"/>
      <c r="DZ122" s="795"/>
    </row>
    <row r="123" spans="1:130" s="230" customFormat="1" ht="26.25" customHeight="1" x14ac:dyDescent="0.2">
      <c r="A123" s="820"/>
      <c r="B123" s="821"/>
      <c r="C123" s="815" t="s">
        <v>457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130</v>
      </c>
      <c r="AB123" s="780"/>
      <c r="AC123" s="780"/>
      <c r="AD123" s="780"/>
      <c r="AE123" s="781"/>
      <c r="AF123" s="782" t="s">
        <v>130</v>
      </c>
      <c r="AG123" s="780"/>
      <c r="AH123" s="780"/>
      <c r="AI123" s="780"/>
      <c r="AJ123" s="781"/>
      <c r="AK123" s="782" t="s">
        <v>130</v>
      </c>
      <c r="AL123" s="780"/>
      <c r="AM123" s="780"/>
      <c r="AN123" s="780"/>
      <c r="AO123" s="781"/>
      <c r="AP123" s="824" t="s">
        <v>130</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473</v>
      </c>
      <c r="BP123" s="878"/>
      <c r="BQ123" s="832">
        <v>6675463</v>
      </c>
      <c r="BR123" s="833"/>
      <c r="BS123" s="833"/>
      <c r="BT123" s="833"/>
      <c r="BU123" s="833"/>
      <c r="BV123" s="833">
        <v>7114594</v>
      </c>
      <c r="BW123" s="833"/>
      <c r="BX123" s="833"/>
      <c r="BY123" s="833"/>
      <c r="BZ123" s="833"/>
      <c r="CA123" s="833">
        <v>8397690</v>
      </c>
      <c r="CB123" s="833"/>
      <c r="CC123" s="833"/>
      <c r="CD123" s="833"/>
      <c r="CE123" s="833"/>
      <c r="CF123" s="748"/>
      <c r="CG123" s="749"/>
      <c r="CH123" s="749"/>
      <c r="CI123" s="749"/>
      <c r="CJ123" s="834"/>
      <c r="CK123" s="869"/>
      <c r="CL123" s="855"/>
      <c r="CM123" s="855"/>
      <c r="CN123" s="855"/>
      <c r="CO123" s="856"/>
      <c r="CP123" s="835" t="s">
        <v>409</v>
      </c>
      <c r="CQ123" s="836"/>
      <c r="CR123" s="836"/>
      <c r="CS123" s="836"/>
      <c r="CT123" s="836"/>
      <c r="CU123" s="836"/>
      <c r="CV123" s="836"/>
      <c r="CW123" s="836"/>
      <c r="CX123" s="836"/>
      <c r="CY123" s="836"/>
      <c r="CZ123" s="836"/>
      <c r="DA123" s="836"/>
      <c r="DB123" s="836"/>
      <c r="DC123" s="836"/>
      <c r="DD123" s="836"/>
      <c r="DE123" s="836"/>
      <c r="DF123" s="837"/>
      <c r="DG123" s="779">
        <v>49130</v>
      </c>
      <c r="DH123" s="780"/>
      <c r="DI123" s="780"/>
      <c r="DJ123" s="780"/>
      <c r="DK123" s="781"/>
      <c r="DL123" s="782">
        <v>40809</v>
      </c>
      <c r="DM123" s="780"/>
      <c r="DN123" s="780"/>
      <c r="DO123" s="780"/>
      <c r="DP123" s="781"/>
      <c r="DQ123" s="782">
        <v>31736</v>
      </c>
      <c r="DR123" s="780"/>
      <c r="DS123" s="780"/>
      <c r="DT123" s="780"/>
      <c r="DU123" s="781"/>
      <c r="DV123" s="824">
        <v>1.6</v>
      </c>
      <c r="DW123" s="825"/>
      <c r="DX123" s="825"/>
      <c r="DY123" s="825"/>
      <c r="DZ123" s="826"/>
    </row>
    <row r="124" spans="1:130" s="230" customFormat="1" ht="26.25" customHeight="1" thickBot="1" x14ac:dyDescent="0.25">
      <c r="A124" s="820"/>
      <c r="B124" s="821"/>
      <c r="C124" s="815" t="s">
        <v>460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130</v>
      </c>
      <c r="AB124" s="780"/>
      <c r="AC124" s="780"/>
      <c r="AD124" s="780"/>
      <c r="AE124" s="781"/>
      <c r="AF124" s="782" t="s">
        <v>130</v>
      </c>
      <c r="AG124" s="780"/>
      <c r="AH124" s="780"/>
      <c r="AI124" s="780"/>
      <c r="AJ124" s="781"/>
      <c r="AK124" s="782" t="s">
        <v>130</v>
      </c>
      <c r="AL124" s="780"/>
      <c r="AM124" s="780"/>
      <c r="AN124" s="780"/>
      <c r="AO124" s="781"/>
      <c r="AP124" s="824" t="s">
        <v>130</v>
      </c>
      <c r="AQ124" s="825"/>
      <c r="AR124" s="825"/>
      <c r="AS124" s="825"/>
      <c r="AT124" s="826"/>
      <c r="AU124" s="827" t="s">
        <v>474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130</v>
      </c>
      <c r="BR124" s="831"/>
      <c r="BS124" s="831"/>
      <c r="BT124" s="831"/>
      <c r="BU124" s="831"/>
      <c r="BV124" s="831" t="s">
        <v>130</v>
      </c>
      <c r="BW124" s="831"/>
      <c r="BX124" s="831"/>
      <c r="BY124" s="831"/>
      <c r="BZ124" s="831"/>
      <c r="CA124" s="831" t="s">
        <v>130</v>
      </c>
      <c r="CB124" s="831"/>
      <c r="CC124" s="831"/>
      <c r="CD124" s="831"/>
      <c r="CE124" s="831"/>
      <c r="CF124" s="726"/>
      <c r="CG124" s="727"/>
      <c r="CH124" s="727"/>
      <c r="CI124" s="727"/>
      <c r="CJ124" s="862"/>
      <c r="CK124" s="870"/>
      <c r="CL124" s="870"/>
      <c r="CM124" s="870"/>
      <c r="CN124" s="870"/>
      <c r="CO124" s="871"/>
      <c r="CP124" s="835" t="s">
        <v>475</v>
      </c>
      <c r="CQ124" s="836"/>
      <c r="CR124" s="836"/>
      <c r="CS124" s="836"/>
      <c r="CT124" s="836"/>
      <c r="CU124" s="836"/>
      <c r="CV124" s="836"/>
      <c r="CW124" s="836"/>
      <c r="CX124" s="836"/>
      <c r="CY124" s="836"/>
      <c r="CZ124" s="836"/>
      <c r="DA124" s="836"/>
      <c r="DB124" s="836"/>
      <c r="DC124" s="836"/>
      <c r="DD124" s="836"/>
      <c r="DE124" s="836"/>
      <c r="DF124" s="837"/>
      <c r="DG124" s="763" t="s">
        <v>130</v>
      </c>
      <c r="DH124" s="764"/>
      <c r="DI124" s="764"/>
      <c r="DJ124" s="764"/>
      <c r="DK124" s="765"/>
      <c r="DL124" s="766" t="s">
        <v>130</v>
      </c>
      <c r="DM124" s="764"/>
      <c r="DN124" s="764"/>
      <c r="DO124" s="764"/>
      <c r="DP124" s="765"/>
      <c r="DQ124" s="766" t="s">
        <v>130</v>
      </c>
      <c r="DR124" s="764"/>
      <c r="DS124" s="764"/>
      <c r="DT124" s="764"/>
      <c r="DU124" s="765"/>
      <c r="DV124" s="848" t="s">
        <v>130</v>
      </c>
      <c r="DW124" s="849"/>
      <c r="DX124" s="849"/>
      <c r="DY124" s="849"/>
      <c r="DZ124" s="850"/>
    </row>
    <row r="125" spans="1:130" s="230" customFormat="1" ht="26.25" customHeight="1" x14ac:dyDescent="0.2">
      <c r="A125" s="820"/>
      <c r="B125" s="821"/>
      <c r="C125" s="815" t="s">
        <v>463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130</v>
      </c>
      <c r="AB125" s="780"/>
      <c r="AC125" s="780"/>
      <c r="AD125" s="780"/>
      <c r="AE125" s="781"/>
      <c r="AF125" s="782" t="s">
        <v>466</v>
      </c>
      <c r="AG125" s="780"/>
      <c r="AH125" s="780"/>
      <c r="AI125" s="780"/>
      <c r="AJ125" s="781"/>
      <c r="AK125" s="782" t="s">
        <v>130</v>
      </c>
      <c r="AL125" s="780"/>
      <c r="AM125" s="780"/>
      <c r="AN125" s="780"/>
      <c r="AO125" s="781"/>
      <c r="AP125" s="824" t="s">
        <v>130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476</v>
      </c>
      <c r="CL125" s="852"/>
      <c r="CM125" s="852"/>
      <c r="CN125" s="852"/>
      <c r="CO125" s="853"/>
      <c r="CP125" s="860" t="s">
        <v>477</v>
      </c>
      <c r="CQ125" s="808"/>
      <c r="CR125" s="808"/>
      <c r="CS125" s="808"/>
      <c r="CT125" s="808"/>
      <c r="CU125" s="808"/>
      <c r="CV125" s="808"/>
      <c r="CW125" s="808"/>
      <c r="CX125" s="808"/>
      <c r="CY125" s="808"/>
      <c r="CZ125" s="808"/>
      <c r="DA125" s="808"/>
      <c r="DB125" s="808"/>
      <c r="DC125" s="808"/>
      <c r="DD125" s="808"/>
      <c r="DE125" s="808"/>
      <c r="DF125" s="809"/>
      <c r="DG125" s="861" t="s">
        <v>130</v>
      </c>
      <c r="DH125" s="842"/>
      <c r="DI125" s="842"/>
      <c r="DJ125" s="842"/>
      <c r="DK125" s="842"/>
      <c r="DL125" s="842" t="s">
        <v>130</v>
      </c>
      <c r="DM125" s="842"/>
      <c r="DN125" s="842"/>
      <c r="DO125" s="842"/>
      <c r="DP125" s="842"/>
      <c r="DQ125" s="842" t="s">
        <v>130</v>
      </c>
      <c r="DR125" s="842"/>
      <c r="DS125" s="842"/>
      <c r="DT125" s="842"/>
      <c r="DU125" s="842"/>
      <c r="DV125" s="843" t="s">
        <v>130</v>
      </c>
      <c r="DW125" s="843"/>
      <c r="DX125" s="843"/>
      <c r="DY125" s="843"/>
      <c r="DZ125" s="844"/>
    </row>
    <row r="126" spans="1:130" s="230" customFormat="1" ht="26.25" customHeight="1" thickBot="1" x14ac:dyDescent="0.25">
      <c r="A126" s="820"/>
      <c r="B126" s="821"/>
      <c r="C126" s="815" t="s">
        <v>465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130</v>
      </c>
      <c r="AB126" s="780"/>
      <c r="AC126" s="780"/>
      <c r="AD126" s="780"/>
      <c r="AE126" s="781"/>
      <c r="AF126" s="782" t="s">
        <v>130</v>
      </c>
      <c r="AG126" s="780"/>
      <c r="AH126" s="780"/>
      <c r="AI126" s="780"/>
      <c r="AJ126" s="781"/>
      <c r="AK126" s="782" t="s">
        <v>461</v>
      </c>
      <c r="AL126" s="780"/>
      <c r="AM126" s="780"/>
      <c r="AN126" s="780"/>
      <c r="AO126" s="781"/>
      <c r="AP126" s="824" t="s">
        <v>130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478</v>
      </c>
      <c r="CQ126" s="752"/>
      <c r="CR126" s="752"/>
      <c r="CS126" s="752"/>
      <c r="CT126" s="752"/>
      <c r="CU126" s="752"/>
      <c r="CV126" s="752"/>
      <c r="CW126" s="752"/>
      <c r="CX126" s="752"/>
      <c r="CY126" s="752"/>
      <c r="CZ126" s="752"/>
      <c r="DA126" s="752"/>
      <c r="DB126" s="752"/>
      <c r="DC126" s="752"/>
      <c r="DD126" s="752"/>
      <c r="DE126" s="752"/>
      <c r="DF126" s="753"/>
      <c r="DG126" s="816" t="s">
        <v>130</v>
      </c>
      <c r="DH126" s="817"/>
      <c r="DI126" s="817"/>
      <c r="DJ126" s="817"/>
      <c r="DK126" s="817"/>
      <c r="DL126" s="817" t="s">
        <v>130</v>
      </c>
      <c r="DM126" s="817"/>
      <c r="DN126" s="817"/>
      <c r="DO126" s="817"/>
      <c r="DP126" s="817"/>
      <c r="DQ126" s="817" t="s">
        <v>130</v>
      </c>
      <c r="DR126" s="817"/>
      <c r="DS126" s="817"/>
      <c r="DT126" s="817"/>
      <c r="DU126" s="817"/>
      <c r="DV126" s="794" t="s">
        <v>130</v>
      </c>
      <c r="DW126" s="794"/>
      <c r="DX126" s="794"/>
      <c r="DY126" s="794"/>
      <c r="DZ126" s="795"/>
    </row>
    <row r="127" spans="1:130" s="230" customFormat="1" ht="26.25" customHeight="1" x14ac:dyDescent="0.2">
      <c r="A127" s="822"/>
      <c r="B127" s="823"/>
      <c r="C127" s="838" t="s">
        <v>479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582</v>
      </c>
      <c r="AB127" s="780"/>
      <c r="AC127" s="780"/>
      <c r="AD127" s="780"/>
      <c r="AE127" s="781"/>
      <c r="AF127" s="782">
        <v>383</v>
      </c>
      <c r="AG127" s="780"/>
      <c r="AH127" s="780"/>
      <c r="AI127" s="780"/>
      <c r="AJ127" s="781"/>
      <c r="AK127" s="782">
        <v>228</v>
      </c>
      <c r="AL127" s="780"/>
      <c r="AM127" s="780"/>
      <c r="AN127" s="780"/>
      <c r="AO127" s="781"/>
      <c r="AP127" s="824">
        <v>0</v>
      </c>
      <c r="AQ127" s="825"/>
      <c r="AR127" s="825"/>
      <c r="AS127" s="825"/>
      <c r="AT127" s="826"/>
      <c r="AU127" s="232"/>
      <c r="AV127" s="232"/>
      <c r="AW127" s="232"/>
      <c r="AX127" s="841" t="s">
        <v>480</v>
      </c>
      <c r="AY127" s="812"/>
      <c r="AZ127" s="812"/>
      <c r="BA127" s="812"/>
      <c r="BB127" s="812"/>
      <c r="BC127" s="812"/>
      <c r="BD127" s="812"/>
      <c r="BE127" s="813"/>
      <c r="BF127" s="811" t="s">
        <v>481</v>
      </c>
      <c r="BG127" s="812"/>
      <c r="BH127" s="812"/>
      <c r="BI127" s="812"/>
      <c r="BJ127" s="812"/>
      <c r="BK127" s="812"/>
      <c r="BL127" s="813"/>
      <c r="BM127" s="811" t="s">
        <v>482</v>
      </c>
      <c r="BN127" s="812"/>
      <c r="BO127" s="812"/>
      <c r="BP127" s="812"/>
      <c r="BQ127" s="812"/>
      <c r="BR127" s="812"/>
      <c r="BS127" s="813"/>
      <c r="BT127" s="811" t="s">
        <v>483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484</v>
      </c>
      <c r="CQ127" s="752"/>
      <c r="CR127" s="752"/>
      <c r="CS127" s="752"/>
      <c r="CT127" s="752"/>
      <c r="CU127" s="752"/>
      <c r="CV127" s="752"/>
      <c r="CW127" s="752"/>
      <c r="CX127" s="752"/>
      <c r="CY127" s="752"/>
      <c r="CZ127" s="752"/>
      <c r="DA127" s="752"/>
      <c r="DB127" s="752"/>
      <c r="DC127" s="752"/>
      <c r="DD127" s="752"/>
      <c r="DE127" s="752"/>
      <c r="DF127" s="753"/>
      <c r="DG127" s="816" t="s">
        <v>130</v>
      </c>
      <c r="DH127" s="817"/>
      <c r="DI127" s="817"/>
      <c r="DJ127" s="817"/>
      <c r="DK127" s="817"/>
      <c r="DL127" s="817" t="s">
        <v>130</v>
      </c>
      <c r="DM127" s="817"/>
      <c r="DN127" s="817"/>
      <c r="DO127" s="817"/>
      <c r="DP127" s="817"/>
      <c r="DQ127" s="817" t="s">
        <v>130</v>
      </c>
      <c r="DR127" s="817"/>
      <c r="DS127" s="817"/>
      <c r="DT127" s="817"/>
      <c r="DU127" s="817"/>
      <c r="DV127" s="794" t="s">
        <v>130</v>
      </c>
      <c r="DW127" s="794"/>
      <c r="DX127" s="794"/>
      <c r="DY127" s="794"/>
      <c r="DZ127" s="795"/>
    </row>
    <row r="128" spans="1:130" s="230" customFormat="1" ht="26.25" customHeight="1" thickBot="1" x14ac:dyDescent="0.25">
      <c r="A128" s="796" t="s">
        <v>485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486</v>
      </c>
      <c r="X128" s="798"/>
      <c r="Y128" s="798"/>
      <c r="Z128" s="799"/>
      <c r="AA128" s="800">
        <v>28475</v>
      </c>
      <c r="AB128" s="801"/>
      <c r="AC128" s="801"/>
      <c r="AD128" s="801"/>
      <c r="AE128" s="802"/>
      <c r="AF128" s="803">
        <v>36454</v>
      </c>
      <c r="AG128" s="801"/>
      <c r="AH128" s="801"/>
      <c r="AI128" s="801"/>
      <c r="AJ128" s="802"/>
      <c r="AK128" s="803">
        <v>36665</v>
      </c>
      <c r="AL128" s="801"/>
      <c r="AM128" s="801"/>
      <c r="AN128" s="801"/>
      <c r="AO128" s="802"/>
      <c r="AP128" s="804"/>
      <c r="AQ128" s="805"/>
      <c r="AR128" s="805"/>
      <c r="AS128" s="805"/>
      <c r="AT128" s="806"/>
      <c r="AU128" s="232"/>
      <c r="AV128" s="232"/>
      <c r="AW128" s="232"/>
      <c r="AX128" s="807" t="s">
        <v>487</v>
      </c>
      <c r="AY128" s="808"/>
      <c r="AZ128" s="808"/>
      <c r="BA128" s="808"/>
      <c r="BB128" s="808"/>
      <c r="BC128" s="808"/>
      <c r="BD128" s="808"/>
      <c r="BE128" s="809"/>
      <c r="BF128" s="786" t="s">
        <v>130</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488</v>
      </c>
      <c r="CQ128" s="730"/>
      <c r="CR128" s="730"/>
      <c r="CS128" s="730"/>
      <c r="CT128" s="730"/>
      <c r="CU128" s="730"/>
      <c r="CV128" s="730"/>
      <c r="CW128" s="730"/>
      <c r="CX128" s="730"/>
      <c r="CY128" s="730"/>
      <c r="CZ128" s="730"/>
      <c r="DA128" s="730"/>
      <c r="DB128" s="730"/>
      <c r="DC128" s="730"/>
      <c r="DD128" s="730"/>
      <c r="DE128" s="730"/>
      <c r="DF128" s="731"/>
      <c r="DG128" s="790" t="s">
        <v>130</v>
      </c>
      <c r="DH128" s="791"/>
      <c r="DI128" s="791"/>
      <c r="DJ128" s="791"/>
      <c r="DK128" s="791"/>
      <c r="DL128" s="791" t="s">
        <v>130</v>
      </c>
      <c r="DM128" s="791"/>
      <c r="DN128" s="791"/>
      <c r="DO128" s="791"/>
      <c r="DP128" s="791"/>
      <c r="DQ128" s="791" t="s">
        <v>130</v>
      </c>
      <c r="DR128" s="791"/>
      <c r="DS128" s="791"/>
      <c r="DT128" s="791"/>
      <c r="DU128" s="791"/>
      <c r="DV128" s="792" t="s">
        <v>130</v>
      </c>
      <c r="DW128" s="792"/>
      <c r="DX128" s="792"/>
      <c r="DY128" s="792"/>
      <c r="DZ128" s="793"/>
    </row>
    <row r="129" spans="1:131" s="230" customFormat="1" ht="26.25" customHeight="1" x14ac:dyDescent="0.2">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489</v>
      </c>
      <c r="X129" s="777"/>
      <c r="Y129" s="777"/>
      <c r="Z129" s="778"/>
      <c r="AA129" s="779">
        <v>2108424</v>
      </c>
      <c r="AB129" s="780"/>
      <c r="AC129" s="780"/>
      <c r="AD129" s="780"/>
      <c r="AE129" s="781"/>
      <c r="AF129" s="782">
        <v>2284417</v>
      </c>
      <c r="AG129" s="780"/>
      <c r="AH129" s="780"/>
      <c r="AI129" s="780"/>
      <c r="AJ129" s="781"/>
      <c r="AK129" s="782">
        <v>2221314</v>
      </c>
      <c r="AL129" s="780"/>
      <c r="AM129" s="780"/>
      <c r="AN129" s="780"/>
      <c r="AO129" s="781"/>
      <c r="AP129" s="783"/>
      <c r="AQ129" s="784"/>
      <c r="AR129" s="784"/>
      <c r="AS129" s="784"/>
      <c r="AT129" s="785"/>
      <c r="AU129" s="233"/>
      <c r="AV129" s="233"/>
      <c r="AW129" s="233"/>
      <c r="AX129" s="751" t="s">
        <v>490</v>
      </c>
      <c r="AY129" s="752"/>
      <c r="AZ129" s="752"/>
      <c r="BA129" s="752"/>
      <c r="BB129" s="752"/>
      <c r="BC129" s="752"/>
      <c r="BD129" s="752"/>
      <c r="BE129" s="753"/>
      <c r="BF129" s="770" t="s">
        <v>130</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491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492</v>
      </c>
      <c r="X130" s="777"/>
      <c r="Y130" s="777"/>
      <c r="Z130" s="778"/>
      <c r="AA130" s="779">
        <v>288202</v>
      </c>
      <c r="AB130" s="780"/>
      <c r="AC130" s="780"/>
      <c r="AD130" s="780"/>
      <c r="AE130" s="781"/>
      <c r="AF130" s="782">
        <v>275718</v>
      </c>
      <c r="AG130" s="780"/>
      <c r="AH130" s="780"/>
      <c r="AI130" s="780"/>
      <c r="AJ130" s="781"/>
      <c r="AK130" s="782">
        <v>260201</v>
      </c>
      <c r="AL130" s="780"/>
      <c r="AM130" s="780"/>
      <c r="AN130" s="780"/>
      <c r="AO130" s="781"/>
      <c r="AP130" s="783"/>
      <c r="AQ130" s="784"/>
      <c r="AR130" s="784"/>
      <c r="AS130" s="784"/>
      <c r="AT130" s="785"/>
      <c r="AU130" s="233"/>
      <c r="AV130" s="233"/>
      <c r="AW130" s="233"/>
      <c r="AX130" s="751" t="s">
        <v>493</v>
      </c>
      <c r="AY130" s="752"/>
      <c r="AZ130" s="752"/>
      <c r="BA130" s="752"/>
      <c r="BB130" s="752"/>
      <c r="BC130" s="752"/>
      <c r="BD130" s="752"/>
      <c r="BE130" s="753"/>
      <c r="BF130" s="754">
        <v>6.4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494</v>
      </c>
      <c r="X131" s="761"/>
      <c r="Y131" s="761"/>
      <c r="Z131" s="762"/>
      <c r="AA131" s="763">
        <v>1820222</v>
      </c>
      <c r="AB131" s="764"/>
      <c r="AC131" s="764"/>
      <c r="AD131" s="764"/>
      <c r="AE131" s="765"/>
      <c r="AF131" s="766">
        <v>2008699</v>
      </c>
      <c r="AG131" s="764"/>
      <c r="AH131" s="764"/>
      <c r="AI131" s="764"/>
      <c r="AJ131" s="765"/>
      <c r="AK131" s="766">
        <v>1961113</v>
      </c>
      <c r="AL131" s="764"/>
      <c r="AM131" s="764"/>
      <c r="AN131" s="764"/>
      <c r="AO131" s="765"/>
      <c r="AP131" s="767"/>
      <c r="AQ131" s="768"/>
      <c r="AR131" s="768"/>
      <c r="AS131" s="768"/>
      <c r="AT131" s="769"/>
      <c r="AU131" s="233"/>
      <c r="AV131" s="233"/>
      <c r="AW131" s="233"/>
      <c r="AX131" s="729" t="s">
        <v>495</v>
      </c>
      <c r="AY131" s="730"/>
      <c r="AZ131" s="730"/>
      <c r="BA131" s="730"/>
      <c r="BB131" s="730"/>
      <c r="BC131" s="730"/>
      <c r="BD131" s="730"/>
      <c r="BE131" s="731"/>
      <c r="BF131" s="732" t="s">
        <v>130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496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497</v>
      </c>
      <c r="W132" s="742"/>
      <c r="X132" s="742"/>
      <c r="Y132" s="742"/>
      <c r="Z132" s="743"/>
      <c r="AA132" s="744">
        <v>6.7565934270000003</v>
      </c>
      <c r="AB132" s="745"/>
      <c r="AC132" s="745"/>
      <c r="AD132" s="745"/>
      <c r="AE132" s="746"/>
      <c r="AF132" s="747">
        <v>5.8973992620000004</v>
      </c>
      <c r="AG132" s="745"/>
      <c r="AH132" s="745"/>
      <c r="AI132" s="745"/>
      <c r="AJ132" s="746"/>
      <c r="AK132" s="747">
        <v>6.7076196020000003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498</v>
      </c>
      <c r="W133" s="721"/>
      <c r="X133" s="721"/>
      <c r="Y133" s="721"/>
      <c r="Z133" s="722"/>
      <c r="AA133" s="723">
        <v>7.1</v>
      </c>
      <c r="AB133" s="724"/>
      <c r="AC133" s="724"/>
      <c r="AD133" s="724"/>
      <c r="AE133" s="725"/>
      <c r="AF133" s="723">
        <v>6.6</v>
      </c>
      <c r="AG133" s="724"/>
      <c r="AH133" s="724"/>
      <c r="AI133" s="724"/>
      <c r="AJ133" s="725"/>
      <c r="AK133" s="723">
        <v>6.4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tTyqQzZghcz0yjpvDhjJbSGYgwVIoyg9S4qgOQUE54IctVFQnYHn/NUz5MOYXJtMbK7sWnsT/XjqJB7JJzLuA==" saltValue="B6w4Oa6+fxsCe73Tnab80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muvUjvvo+gmSfLqH4RU7wDuZLwwfWHMWNw2/gSI0x1KODm7QqnawcFnVApTvZFHI2JKfbBFh1jpLdSbzpIgIA==" saltValue="iqiQF8x43mFHmTH9T9R3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kkTAA9SyPVEYYPVbI+QbfBD6d2Var7v5ngssREAApdGfivqtUFQZh7zwJHHJeQCh9sHnWur0fhrcLJMwtDu4Q==" saltValue="6WMaSO76sZBsRefk9K+d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2" t="s">
        <v>502</v>
      </c>
      <c r="AP7" s="272"/>
      <c r="AQ7" s="273" t="s">
        <v>503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3"/>
      <c r="AP8" s="278" t="s">
        <v>504</v>
      </c>
      <c r="AQ8" s="279" t="s">
        <v>505</v>
      </c>
      <c r="AR8" s="280" t="s">
        <v>506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4" t="s">
        <v>507</v>
      </c>
      <c r="AL9" s="1135"/>
      <c r="AM9" s="1135"/>
      <c r="AN9" s="1136"/>
      <c r="AO9" s="281">
        <v>648795</v>
      </c>
      <c r="AP9" s="281">
        <v>161111</v>
      </c>
      <c r="AQ9" s="282">
        <v>202156</v>
      </c>
      <c r="AR9" s="283">
        <v>-20.3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4" t="s">
        <v>508</v>
      </c>
      <c r="AL10" s="1135"/>
      <c r="AM10" s="1135"/>
      <c r="AN10" s="1136"/>
      <c r="AO10" s="284">
        <v>137837</v>
      </c>
      <c r="AP10" s="284">
        <v>34228</v>
      </c>
      <c r="AQ10" s="285">
        <v>28749</v>
      </c>
      <c r="AR10" s="286">
        <v>19.100000000000001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4" t="s">
        <v>509</v>
      </c>
      <c r="AL11" s="1135"/>
      <c r="AM11" s="1135"/>
      <c r="AN11" s="1136"/>
      <c r="AO11" s="284" t="s">
        <v>510</v>
      </c>
      <c r="AP11" s="284" t="s">
        <v>510</v>
      </c>
      <c r="AQ11" s="285">
        <v>267</v>
      </c>
      <c r="AR11" s="286" t="s">
        <v>510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4" t="s">
        <v>511</v>
      </c>
      <c r="AL12" s="1135"/>
      <c r="AM12" s="1135"/>
      <c r="AN12" s="1136"/>
      <c r="AO12" s="284" t="s">
        <v>510</v>
      </c>
      <c r="AP12" s="284" t="s">
        <v>510</v>
      </c>
      <c r="AQ12" s="285" t="s">
        <v>510</v>
      </c>
      <c r="AR12" s="286" t="s">
        <v>510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4" t="s">
        <v>512</v>
      </c>
      <c r="AL13" s="1135"/>
      <c r="AM13" s="1135"/>
      <c r="AN13" s="1136"/>
      <c r="AO13" s="284">
        <v>5591</v>
      </c>
      <c r="AP13" s="284">
        <v>1388</v>
      </c>
      <c r="AQ13" s="285">
        <v>7660</v>
      </c>
      <c r="AR13" s="286">
        <v>-81.900000000000006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4" t="s">
        <v>513</v>
      </c>
      <c r="AL14" s="1135"/>
      <c r="AM14" s="1135"/>
      <c r="AN14" s="1136"/>
      <c r="AO14" s="284">
        <v>10332</v>
      </c>
      <c r="AP14" s="284">
        <v>2566</v>
      </c>
      <c r="AQ14" s="285">
        <v>3562</v>
      </c>
      <c r="AR14" s="286">
        <v>-28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7" t="s">
        <v>514</v>
      </c>
      <c r="AL15" s="1138"/>
      <c r="AM15" s="1138"/>
      <c r="AN15" s="1139"/>
      <c r="AO15" s="284">
        <v>-49155</v>
      </c>
      <c r="AP15" s="284">
        <v>-12206</v>
      </c>
      <c r="AQ15" s="285">
        <v>-14691</v>
      </c>
      <c r="AR15" s="286">
        <v>-16.899999999999999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7" t="s">
        <v>190</v>
      </c>
      <c r="AL16" s="1138"/>
      <c r="AM16" s="1138"/>
      <c r="AN16" s="1139"/>
      <c r="AO16" s="284">
        <v>753400</v>
      </c>
      <c r="AP16" s="284">
        <v>187087</v>
      </c>
      <c r="AQ16" s="285">
        <v>227703</v>
      </c>
      <c r="AR16" s="286">
        <v>-17.8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0" t="s">
        <v>519</v>
      </c>
      <c r="AL21" s="1141"/>
      <c r="AM21" s="1141"/>
      <c r="AN21" s="1142"/>
      <c r="AO21" s="297">
        <v>15.4</v>
      </c>
      <c r="AP21" s="298">
        <v>19.649999999999999</v>
      </c>
      <c r="AQ21" s="299">
        <v>-4.25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0" t="s">
        <v>520</v>
      </c>
      <c r="AL22" s="1141"/>
      <c r="AM22" s="1141"/>
      <c r="AN22" s="1142"/>
      <c r="AO22" s="302">
        <v>91.1</v>
      </c>
      <c r="AP22" s="303">
        <v>95</v>
      </c>
      <c r="AQ22" s="304">
        <v>-3.9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3" t="s">
        <v>521</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67"/>
    </row>
    <row r="27" spans="1:46" ht="13.2" x14ac:dyDescent="0.2">
      <c r="A27" s="309"/>
      <c r="AO27" s="262"/>
      <c r="AP27" s="262"/>
      <c r="AQ27" s="262"/>
      <c r="AR27" s="262"/>
      <c r="AS27" s="262"/>
      <c r="AT27" s="262"/>
    </row>
    <row r="28" spans="1:46" ht="16.2" x14ac:dyDescent="0.2">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2" t="s">
        <v>502</v>
      </c>
      <c r="AP30" s="272"/>
      <c r="AQ30" s="273" t="s">
        <v>503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3"/>
      <c r="AP31" s="278" t="s">
        <v>504</v>
      </c>
      <c r="AQ31" s="279" t="s">
        <v>505</v>
      </c>
      <c r="AR31" s="280" t="s">
        <v>506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4" t="s">
        <v>524</v>
      </c>
      <c r="AL32" s="1125"/>
      <c r="AM32" s="1125"/>
      <c r="AN32" s="1126"/>
      <c r="AO32" s="312">
        <v>306107</v>
      </c>
      <c r="AP32" s="312">
        <v>76014</v>
      </c>
      <c r="AQ32" s="313">
        <v>121678</v>
      </c>
      <c r="AR32" s="314">
        <v>-37.5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4" t="s">
        <v>525</v>
      </c>
      <c r="AL33" s="1125"/>
      <c r="AM33" s="1125"/>
      <c r="AN33" s="1126"/>
      <c r="AO33" s="312" t="s">
        <v>510</v>
      </c>
      <c r="AP33" s="312" t="s">
        <v>510</v>
      </c>
      <c r="AQ33" s="313" t="s">
        <v>510</v>
      </c>
      <c r="AR33" s="314" t="s">
        <v>510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4" t="s">
        <v>526</v>
      </c>
      <c r="AL34" s="1125"/>
      <c r="AM34" s="1125"/>
      <c r="AN34" s="1126"/>
      <c r="AO34" s="312" t="s">
        <v>510</v>
      </c>
      <c r="AP34" s="312" t="s">
        <v>510</v>
      </c>
      <c r="AQ34" s="313" t="s">
        <v>510</v>
      </c>
      <c r="AR34" s="314" t="s">
        <v>510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4" t="s">
        <v>527</v>
      </c>
      <c r="AL35" s="1125"/>
      <c r="AM35" s="1125"/>
      <c r="AN35" s="1126"/>
      <c r="AO35" s="312">
        <v>122075</v>
      </c>
      <c r="AP35" s="312">
        <v>30314</v>
      </c>
      <c r="AQ35" s="313">
        <v>32449</v>
      </c>
      <c r="AR35" s="314">
        <v>-6.6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4" t="s">
        <v>528</v>
      </c>
      <c r="AL36" s="1125"/>
      <c r="AM36" s="1125"/>
      <c r="AN36" s="1126"/>
      <c r="AO36" s="312" t="s">
        <v>510</v>
      </c>
      <c r="AP36" s="312" t="s">
        <v>510</v>
      </c>
      <c r="AQ36" s="313">
        <v>2852</v>
      </c>
      <c r="AR36" s="314" t="s">
        <v>510</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4" t="s">
        <v>529</v>
      </c>
      <c r="AL37" s="1125"/>
      <c r="AM37" s="1125"/>
      <c r="AN37" s="1126"/>
      <c r="AO37" s="312">
        <v>228</v>
      </c>
      <c r="AP37" s="312">
        <v>57</v>
      </c>
      <c r="AQ37" s="313">
        <v>591</v>
      </c>
      <c r="AR37" s="314">
        <v>-90.4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7" t="s">
        <v>530</v>
      </c>
      <c r="AL38" s="1128"/>
      <c r="AM38" s="1128"/>
      <c r="AN38" s="1129"/>
      <c r="AO38" s="315" t="s">
        <v>510</v>
      </c>
      <c r="AP38" s="315" t="s">
        <v>510</v>
      </c>
      <c r="AQ38" s="316">
        <v>14</v>
      </c>
      <c r="AR38" s="304" t="s">
        <v>510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7" t="s">
        <v>531</v>
      </c>
      <c r="AL39" s="1128"/>
      <c r="AM39" s="1128"/>
      <c r="AN39" s="1129"/>
      <c r="AO39" s="312">
        <v>-36665</v>
      </c>
      <c r="AP39" s="312">
        <v>-9105</v>
      </c>
      <c r="AQ39" s="313">
        <v>-2546</v>
      </c>
      <c r="AR39" s="314">
        <v>257.60000000000002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4" t="s">
        <v>532</v>
      </c>
      <c r="AL40" s="1125"/>
      <c r="AM40" s="1125"/>
      <c r="AN40" s="1126"/>
      <c r="AO40" s="312">
        <v>-260201</v>
      </c>
      <c r="AP40" s="312">
        <v>-64614</v>
      </c>
      <c r="AQ40" s="313">
        <v>-115284</v>
      </c>
      <c r="AR40" s="314">
        <v>-44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0" t="s">
        <v>303</v>
      </c>
      <c r="AL41" s="1131"/>
      <c r="AM41" s="1131"/>
      <c r="AN41" s="1132"/>
      <c r="AO41" s="312">
        <v>131544</v>
      </c>
      <c r="AP41" s="312">
        <v>32666</v>
      </c>
      <c r="AQ41" s="313">
        <v>39754</v>
      </c>
      <c r="AR41" s="314">
        <v>-17.8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7" t="s">
        <v>502</v>
      </c>
      <c r="AN49" s="1119" t="s">
        <v>536</v>
      </c>
      <c r="AO49" s="1120"/>
      <c r="AP49" s="1120"/>
      <c r="AQ49" s="1120"/>
      <c r="AR49" s="1121"/>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8"/>
      <c r="AN50" s="328" t="s">
        <v>537</v>
      </c>
      <c r="AO50" s="329" t="s">
        <v>538</v>
      </c>
      <c r="AP50" s="330" t="s">
        <v>539</v>
      </c>
      <c r="AQ50" s="331" t="s">
        <v>540</v>
      </c>
      <c r="AR50" s="332" t="s">
        <v>541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509580</v>
      </c>
      <c r="AN51" s="334">
        <v>119873</v>
      </c>
      <c r="AO51" s="335">
        <v>-61.4</v>
      </c>
      <c r="AP51" s="336">
        <v>228215</v>
      </c>
      <c r="AQ51" s="337">
        <v>-14.8</v>
      </c>
      <c r="AR51" s="338">
        <v>-46.6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156817</v>
      </c>
      <c r="AN52" s="342">
        <v>36889</v>
      </c>
      <c r="AO52" s="343">
        <v>-53.7</v>
      </c>
      <c r="AP52" s="344">
        <v>117571</v>
      </c>
      <c r="AQ52" s="345">
        <v>10.5</v>
      </c>
      <c r="AR52" s="346">
        <v>-64.2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646710</v>
      </c>
      <c r="AN53" s="334">
        <v>153249</v>
      </c>
      <c r="AO53" s="335">
        <v>27.8</v>
      </c>
      <c r="AP53" s="336">
        <v>264232</v>
      </c>
      <c r="AQ53" s="337">
        <v>15.8</v>
      </c>
      <c r="AR53" s="338">
        <v>12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272723</v>
      </c>
      <c r="AN54" s="342">
        <v>64626</v>
      </c>
      <c r="AO54" s="343">
        <v>75.2</v>
      </c>
      <c r="AP54" s="344">
        <v>133959</v>
      </c>
      <c r="AQ54" s="345">
        <v>13.9</v>
      </c>
      <c r="AR54" s="346">
        <v>61.3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506396</v>
      </c>
      <c r="AN55" s="334">
        <v>121438</v>
      </c>
      <c r="AO55" s="335">
        <v>-20.8</v>
      </c>
      <c r="AP55" s="336">
        <v>263613</v>
      </c>
      <c r="AQ55" s="337">
        <v>-0.2</v>
      </c>
      <c r="AR55" s="338">
        <v>-20.6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242533</v>
      </c>
      <c r="AN56" s="342">
        <v>58161</v>
      </c>
      <c r="AO56" s="343">
        <v>-10</v>
      </c>
      <c r="AP56" s="344">
        <v>128823</v>
      </c>
      <c r="AQ56" s="345">
        <v>-3.8</v>
      </c>
      <c r="AR56" s="346">
        <v>-6.2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494721</v>
      </c>
      <c r="AN57" s="334">
        <v>120517</v>
      </c>
      <c r="AO57" s="335">
        <v>-0.8</v>
      </c>
      <c r="AP57" s="336">
        <v>330026</v>
      </c>
      <c r="AQ57" s="337">
        <v>25.2</v>
      </c>
      <c r="AR57" s="338">
        <v>-26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224165</v>
      </c>
      <c r="AN58" s="342">
        <v>54608</v>
      </c>
      <c r="AO58" s="343">
        <v>-6.1</v>
      </c>
      <c r="AP58" s="344">
        <v>141075</v>
      </c>
      <c r="AQ58" s="345">
        <v>9.5</v>
      </c>
      <c r="AR58" s="346">
        <v>-15.6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745779</v>
      </c>
      <c r="AN59" s="334">
        <v>185195</v>
      </c>
      <c r="AO59" s="335">
        <v>53.7</v>
      </c>
      <c r="AP59" s="336">
        <v>278179</v>
      </c>
      <c r="AQ59" s="337">
        <v>-15.7</v>
      </c>
      <c r="AR59" s="338">
        <v>69.400000000000006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438285</v>
      </c>
      <c r="AN60" s="342">
        <v>108837</v>
      </c>
      <c r="AO60" s="343">
        <v>99.3</v>
      </c>
      <c r="AP60" s="344">
        <v>122182</v>
      </c>
      <c r="AQ60" s="345">
        <v>-13.4</v>
      </c>
      <c r="AR60" s="346">
        <v>112.7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580637</v>
      </c>
      <c r="AN61" s="349">
        <v>140054</v>
      </c>
      <c r="AO61" s="350">
        <v>-0.3</v>
      </c>
      <c r="AP61" s="351">
        <v>272853</v>
      </c>
      <c r="AQ61" s="352">
        <v>2.1</v>
      </c>
      <c r="AR61" s="338">
        <v>-2.4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266905</v>
      </c>
      <c r="AN62" s="342">
        <v>64624</v>
      </c>
      <c r="AO62" s="343">
        <v>20.9</v>
      </c>
      <c r="AP62" s="344">
        <v>128722</v>
      </c>
      <c r="AQ62" s="345">
        <v>3.3</v>
      </c>
      <c r="AR62" s="346">
        <v>17.600000000000001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9kQ7isbEQW534MCa3ok/EKfMPhDW012vLYiGWs80G//RFEOPLTz0vOzjfoKPSplKHe7CRGSYMt2baIzyceZzXw==" saltValue="cudLUOmX1GHAOd0ZztsQ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550</v>
      </c>
    </row>
    <row r="120" spans="125:125" ht="13.5" hidden="1" customHeight="1" x14ac:dyDescent="0.2"/>
    <row r="121" spans="125:125" ht="13.5" hidden="1" customHeight="1" x14ac:dyDescent="0.2">
      <c r="DU121" s="259"/>
    </row>
  </sheetData>
  <sheetProtection algorithmName="SHA-512" hashValue="iot4wwyzvVpJrQ+mN2cY+6BVUpa0QIhBKhDFKiXLFfo8kuD/QrQapGWz5zmiU2zOLOSQLklWw4QLsSzSt1LSXw==" saltValue="dVldt2OjkSFwZ6P9nJjZ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551</v>
      </c>
    </row>
  </sheetData>
  <sheetProtection algorithmName="SHA-512" hashValue="QiPWm6FovtA/O2AsiReemMuaSnHzGWm3mqVHaUXqa6evz+w1Gvtn97ai3d86BDqBCwBkcqJZq6l78Lt7TcLXPQ==" saltValue="vfp3tEqWaom4NiSTLJWM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143" t="s">
        <v>3</v>
      </c>
      <c r="D47" s="1143"/>
      <c r="E47" s="1144"/>
      <c r="F47" s="11">
        <v>70.959999999999994</v>
      </c>
      <c r="G47" s="12">
        <v>64.75</v>
      </c>
      <c r="H47" s="12">
        <v>60.42</v>
      </c>
      <c r="I47" s="12">
        <v>60.27</v>
      </c>
      <c r="J47" s="13">
        <v>63.21</v>
      </c>
    </row>
    <row r="48" spans="2:10" ht="57.75" customHeight="1" x14ac:dyDescent="0.2">
      <c r="B48" s="14"/>
      <c r="C48" s="1145" t="s">
        <v>4</v>
      </c>
      <c r="D48" s="1145"/>
      <c r="E48" s="1146"/>
      <c r="F48" s="15">
        <v>8.92</v>
      </c>
      <c r="G48" s="16">
        <v>9.98</v>
      </c>
      <c r="H48" s="16">
        <v>9.6300000000000008</v>
      </c>
      <c r="I48" s="16">
        <v>9.33</v>
      </c>
      <c r="J48" s="17">
        <v>9.93</v>
      </c>
    </row>
    <row r="49" spans="2:10" ht="57.75" customHeight="1" thickBot="1" x14ac:dyDescent="0.25">
      <c r="B49" s="18"/>
      <c r="C49" s="1147" t="s">
        <v>5</v>
      </c>
      <c r="D49" s="1147"/>
      <c r="E49" s="1148"/>
      <c r="F49" s="19">
        <v>0.45</v>
      </c>
      <c r="G49" s="20" t="s">
        <v>557</v>
      </c>
      <c r="H49" s="20" t="s">
        <v>558</v>
      </c>
      <c r="I49" s="20">
        <v>4.95</v>
      </c>
      <c r="J49" s="21">
        <v>1.56</v>
      </c>
    </row>
    <row r="50" spans="2:10" ht="13.2" x14ac:dyDescent="0.2"/>
  </sheetData>
  <sheetProtection algorithmName="SHA-512" hashValue="Jz+qayo0G3/hSOlSB+1Re3wt/1B+yBhBuY2DU3IKyig4KFgu6sKFbPXokCpaXy/noP9QUFv5lz/rb6kS55ZZyQ==" saltValue="uPGamgtuxY8S/+od+HCB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山崎哲平</cp:lastModifiedBy>
  <cp:lastPrinted>2024-03-18T05:46:09Z</cp:lastPrinted>
  <dcterms:created xsi:type="dcterms:W3CDTF">2024-03-14T01:02:55Z</dcterms:created>
  <dcterms:modified xsi:type="dcterms:W3CDTF">2024-09-30T14:14:45Z</dcterms:modified>
  <cp:category/>
</cp:coreProperties>
</file>