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R5\01 R4年度版（R3決算）\03 財政状況資料集作成（2回目）\05公表\02 1回目+2回目\"/>
    </mc:Choice>
  </mc:AlternateContent>
  <bookViews>
    <workbookView xWindow="0" yWindow="0" windowWidth="23040" windowHeight="9096" tabRatio="78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E34" i="10"/>
  <c r="AM34" i="10"/>
  <c r="U34" i="10"/>
  <c r="C34" i="10"/>
  <c r="BW36" i="10" l="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<sst xmlns="http://schemas.openxmlformats.org/spreadsheetml/2006/main" count="1165" uniqueCount="604">
  <si>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</si>
  <si>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</si>
  <si>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</si>
  <si>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</si>
  <si>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</si>
  <si>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</si>
  <si>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</si>
  <si>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</si>
  <si>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</si>
  <si>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</si>
  <si>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</si>
  <si>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</si>
  <si>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</si>
  <si>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</si>
  <si>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</si>
  <si>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</si>
  <si>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</si>
  <si>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</si>
  <si>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</si>
  <si>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</si>
  <si>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</si>
  <si>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</si>
  <si>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</si>
  <si>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</si>
  <si>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</si>
  <si>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</si>
  <si>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</si>
  <si>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</si>
  <si>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</si>
  <si>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</si>
  <si>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</si>
  <si>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</si>
  <si>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</si>
  <si>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</si>
  <si>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</si>
  <si>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</si>
  <si>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</si>
  <si>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</si>
  <si>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</si>
  <si>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</si>
  <si>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</si>
  <si>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</si>
  <si>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</si>
  <si>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</si>
  <si>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</si>
  <si>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</si>
  <si>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</si>
  <si>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</si>
  <si>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</si>
  <si>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</si>
  <si>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</si>
  <si>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</si>
  <si>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</si>
  <si>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</si>
  <si>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</si>
  <si>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</si>
  <si>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</si>
  <si>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</si>
  <si>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</si>
  <si>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</si>
  <si>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</si>
  <si>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</si>
  <si>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</si>
  <si>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</si>
  <si>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</si>
  <si>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</si>
  <si>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</si>
  <si>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</si>
  <si>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</si>
  <si>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</si>
  <si>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</si>
  <si>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</si>
  <si>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</si>
  <si>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</si>
  <si>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</si>
  <si>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</si>
  <si>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</si>
  <si>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</si>
  <si>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</si>
  <si>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</si>
  <si>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</si>
  <si>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</si>
  <si>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</si>
  <si>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</si>
  <si>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</si>
  <si>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</si>
  <si>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</si>
  <si>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</si>
  <si>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</si>
  <si>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</si>
  <si>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</si>
  <si>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</si>
  <si>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</si>
  <si>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</si>
  <si>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</si>
  <si>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</si>
  <si>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</si>
  <si>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</si>
  <si>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</si>
  <si>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</si>
  <si>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</si>
  <si>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</si>
  <si>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</si>
  <si>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</si>
  <si>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</si>
  <si>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</si>
  <si>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</si>
  <si>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</si>
  <si>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</si>
  <si>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</si>
  <si>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</si>
  <si>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</si>
  <si>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</si>
  <si>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</si>
  <si>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</si>
  <si>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</si>
  <si>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</si>
  <si>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</si>
  <si>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</si>
  <si>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</si>
  <si>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</si>
  <si>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</si>
  <si>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</si>
  <si>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</si>
  <si>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</si>
  <si>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</si>
  <si>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</si>
  <si>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</si>
  <si>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</si>
  <si>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</si>
  <si>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</si>
  <si>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</si>
  <si>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</si>
  <si>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</si>
  <si>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</si>
  <si>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</si>
  <si>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</si>
  <si>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</si>
  <si>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</si>
  <si>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</si>
  <si>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</si>
  <si>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</si>
  <si>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</si>
  <si>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</si>
  <si>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</si>
  <si>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</si>
  <si>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</si>
  <si>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</si>
  <si>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</si>
  <si>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</si>
  <si>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</si>
  <si>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</si>
  <si>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</si>
  <si>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</si>
  <si>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</si>
  <si>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</si>
  <si>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</si>
  <si>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</si>
  <si>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</si>
  <si>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</si>
  <si>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</si>
  <si>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</si>
  <si>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</si>
  <si>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</si>
  <si>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</si>
  <si>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</si>
  <si>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</si>
  <si>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</si>
  <si>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</si>
  <si>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</si>
  <si>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</si>
  <si>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</si>
  <si>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</si>
  <si>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</si>
  <si>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</si>
  <si>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</si>
  <si>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</si>
  <si>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</si>
  <si>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</si>
  <si>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</si>
  <si>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</si>
  <si>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</si>
  <si>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</si>
  <si>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</si>
  <si>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</si>
  <si>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</si>
  <si>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</si>
  <si>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</si>
  <si>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</si>
  <si>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</si>
  <si>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</si>
  <si>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</si>
  <si>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</si>
  <si>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</si>
  <si>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</si>
  <si>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</si>
  <si>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</si>
  <si>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</si>
  <si>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</si>
  <si>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</si>
  <si>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</si>
  <si>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</si>
  <si>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</si>
  <si>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</si>
  <si>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</si>
  <si>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</si>
  <si>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</si>
  <si>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</si>
  <si>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</si>
  <si>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</si>
  <si>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</si>
  <si>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</si>
  <si>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</si>
  <si>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</si>
  <si>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</si>
  <si>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</si>
  <si>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岩手県野田村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</si>
  <si>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</si>
  <si>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</si>
  <si>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</si>
  <si>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</si>
  <si>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</si>
  <si>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</si>
  <si>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</si>
  <si>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</si>
  <si>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</si>
  <si>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</si>
  <si>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</si>
  <si>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</si>
  <si>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</si>
  <si>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</si>
  <si>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</si>
  <si>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</si>
  <si>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</si>
  <si>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</si>
  <si>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</si>
  <si>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</si>
  <si>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</si>
  <si>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</si>
  <si>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</si>
  <si>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</si>
  <si>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</si>
  <si>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</si>
  <si>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</si>
  <si>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</si>
  <si>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</si>
  <si>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</si>
  <si>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</si>
  <si>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</si>
  <si>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</si>
  <si>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</si>
  <si>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</si>
  <si>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</si>
  <si>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</si>
  <si>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</si>
  <si>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</si>
  <si>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</si>
  <si>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</si>
  <si>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</si>
  <si>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</si>
  <si>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</si>
  <si>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</si>
  <si>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</si>
  <si>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</si>
  <si>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</si>
  <si>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</si>
  <si>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</si>
  <si>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</si>
  <si>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</si>
  <si>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</si>
  <si>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</si>
  <si>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</si>
  <si>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</si>
  <si>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</si>
  <si>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</si>
  <si>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</si>
  <si>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</si>
  <si>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</si>
  <si>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</si>
  <si>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</si>
  <si>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</si>
  <si>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</si>
  <si>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</si>
  <si>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</si>
  <si>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</si>
  <si>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</si>
  <si>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</si>
  <si>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</si>
  <si>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</si>
  <si>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</si>
  <si>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</si>
  <si>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</si>
  <si>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</si>
  <si>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</si>
  <si>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</si>
  <si>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</si>
  <si>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</si>
  <si>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</si>
  <si>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</si>
  <si>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</si>
  <si>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</si>
  <si>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</si>
  <si>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</si>
  <si>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</si>
  <si>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</si>
  <si>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</si>
  <si>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</si>
  <si>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</si>
  <si>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</si>
  <si>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</si>
  <si>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</si>
  <si>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</si>
  <si>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</si>
  <si>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</si>
  <si>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</si>
  <si>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</si>
  <si>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</si>
  <si>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</si>
  <si>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</si>
  <si>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</si>
  <si>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</si>
  <si>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</si>
  <si>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</si>
  <si>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</si>
  <si>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</si>
  <si>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</si>
  <si>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</si>
  <si>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</si>
  <si>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</si>
  <si>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</si>
  <si>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</si>
  <si>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</si>
  <si>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</si>
  <si>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</si>
  <si>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</si>
  <si>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</si>
  <si>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</si>
  <si>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</si>
  <si>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</si>
  <si>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</si>
  <si>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観光施設</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</si>
  <si>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</si>
  <si>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</si>
  <si>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</si>
  <si>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</si>
  <si>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</si>
  <si>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</si>
  <si>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</si>
  <si>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</si>
  <si>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</si>
  <si>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</si>
  <si>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</si>
  <si>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</si>
  <si>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</si>
  <si>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</si>
  <si>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</si>
  <si>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</si>
  <si>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</si>
  <si>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</si>
  <si>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</si>
  <si>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</si>
  <si>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</si>
  <si>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</si>
  <si>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</si>
  <si>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</si>
  <si>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</si>
  <si>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</si>
  <si>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</si>
  <si>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</si>
  <si>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</si>
  <si>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岩手県野田村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</si>
  <si>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</si>
  <si>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</si>
  <si>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</si>
  <si>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</si>
  <si>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</si>
  <si>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</si>
  <si>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</si>
  <si>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</si>
  <si>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</si>
  <si>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</si>
  <si>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</si>
  <si>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</si>
  <si>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</si>
  <si>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</si>
  <si>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</si>
  <si>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</si>
  <si>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</si>
  <si>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</si>
  <si>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</si>
  <si>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</si>
  <si>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</si>
  <si>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</si>
  <si>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</si>
  <si>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</si>
  <si>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</si>
  <si>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</si>
  <si>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</si>
  <si>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</si>
  <si>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</si>
  <si>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</si>
  <si>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</si>
  <si>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</si>
  <si>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</si>
  <si>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</si>
  <si>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</si>
  <si>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農業集落排水事業特別会計</t>
    <phoneticPr fontId="5"/>
  </si>
  <si>
    <t>法非適用企業</t>
    <phoneticPr fontId="5"/>
  </si>
  <si>
    <t>漁業集落排水事業特別会計</t>
    <phoneticPr fontId="5"/>
  </si>
  <si>
    <t>公共下水道事業特別会計</t>
    <phoneticPr fontId="5"/>
  </si>
  <si>
    <t>簡易水道事業特別会計</t>
    <phoneticPr fontId="5"/>
  </si>
  <si>
    <t>国民宿舎事業特別会計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</si>
  <si>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</si>
  <si>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</si>
  <si>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</si>
  <si>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</si>
  <si>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</si>
  <si>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</si>
  <si>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</si>
  <si>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</si>
  <si>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</si>
  <si>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</si>
  <si>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</si>
  <si>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</si>
  <si>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</si>
  <si>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</si>
  <si>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</si>
  <si>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</si>
  <si>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</si>
  <si>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</si>
  <si>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</si>
  <si>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</si>
  <si>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</si>
  <si>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</si>
  <si>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</si>
  <si>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</si>
  <si>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</si>
  <si>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</si>
  <si>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</si>
  <si>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</si>
  <si>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</si>
  <si>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</si>
  <si>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</si>
  <si>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</si>
  <si>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</si>
  <si>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</si>
  <si>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</si>
  <si>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</si>
  <si>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</si>
  <si>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</si>
  <si>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</si>
  <si>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</si>
  <si>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</si>
  <si>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</si>
  <si>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</si>
  <si>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</si>
  <si>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</si>
  <si>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</si>
  <si>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</si>
  <si>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</si>
  <si>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</si>
  <si>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</si>
  <si>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</si>
  <si>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</si>
  <si>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</si>
  <si>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</si>
  <si>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</si>
  <si>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</si>
  <si>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</si>
  <si>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</si>
  <si>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</si>
  <si>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</si>
  <si>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</si>
  <si>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</si>
  <si>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</si>
  <si>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</si>
  <si>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</si>
  <si>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</si>
  <si>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</si>
  <si>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</si>
  <si>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</si>
  <si>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</si>
  <si>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</si>
  <si>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</si>
  <si>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</si>
  <si>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</si>
  <si>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</si>
  <si>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</si>
  <si>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</si>
  <si>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</si>
  <si>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</si>
  <si>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</si>
  <si>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</si>
  <si>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</si>
  <si>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</si>
  <si>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</si>
  <si>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</si>
  <si>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</si>
  <si>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</si>
  <si>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</si>
  <si>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</si>
  <si>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</si>
  <si>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</si>
  <si>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</si>
  <si>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</si>
  <si>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</si>
  <si>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</si>
  <si>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</si>
  <si>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</si>
  <si>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</si>
  <si>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</si>
  <si>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</si>
  <si>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</si>
  <si>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</si>
  <si>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</si>
  <si>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</si>
  <si>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</si>
  <si>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</si>
  <si>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</si>
  <si>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</si>
  <si>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</si>
  <si>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</si>
  <si>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</si>
  <si>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</si>
  <si>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</si>
  <si>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</si>
  <si>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</si>
  <si>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</si>
  <si>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</si>
  <si>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</si>
  <si>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</si>
  <si>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</si>
  <si>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</si>
  <si>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</si>
  <si>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</si>
  <si>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</si>
  <si>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</si>
  <si>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</si>
  <si>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</si>
  <si>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</si>
  <si>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</si>
  <si>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</si>
  <si>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</si>
  <si>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</si>
  <si>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</si>
  <si>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</si>
  <si>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</si>
  <si>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</si>
  <si>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</si>
  <si>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</si>
  <si>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</si>
  <si>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</si>
  <si>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</si>
  <si>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</si>
  <si>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</si>
  <si>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</si>
  <si>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</si>
  <si>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34.94</t>
  </si>
  <si>
    <t>▲ 4.68</t>
  </si>
  <si>
    <t>▲ 1.17</t>
  </si>
  <si>
    <t>一般会計</t>
  </si>
  <si>
    <t>公共下水道事業特別会計</t>
  </si>
  <si>
    <t>国民健康保険事業特別会計</t>
  </si>
  <si>
    <t>簡易水道事業特別会計</t>
  </si>
  <si>
    <t>漁業集落排水事業特別会計</t>
  </si>
  <si>
    <t>農業集落排水事業特別会計</t>
  </si>
  <si>
    <t>国民宿舎事業特別会計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</si>
  <si>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</si>
  <si>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</si>
  <si>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</si>
  <si>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</si>
  <si>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</si>
  <si>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</si>
  <si>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</si>
  <si>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</si>
  <si>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</si>
  <si>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</si>
  <si>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のだむら</t>
    <phoneticPr fontId="2"/>
  </si>
  <si>
    <t>涼海の丘</t>
    <rPh sb="0" eb="2">
      <t>スズミ</t>
    </rPh>
    <rPh sb="3" eb="4">
      <t>オカ</t>
    </rPh>
    <phoneticPr fontId="2"/>
  </si>
  <si>
    <t>久慈広域連合（一般会計）</t>
    <rPh sb="0" eb="6">
      <t>クジコウイキレンゴウ</t>
    </rPh>
    <rPh sb="7" eb="11">
      <t>イッパンカイケイ</t>
    </rPh>
    <phoneticPr fontId="2"/>
  </si>
  <si>
    <t>久慈広域連合（介護保険事業特別会計）</t>
    <rPh sb="0" eb="6">
      <t>クジコウイキレンゴウ</t>
    </rPh>
    <rPh sb="7" eb="13">
      <t>カイゴホケンジギョウ</t>
    </rPh>
    <rPh sb="13" eb="17">
      <t>トクベツカイケイ</t>
    </rPh>
    <phoneticPr fontId="2"/>
  </si>
  <si>
    <t>岩手県後期高齢者医療広域連合（一般会計）</t>
    <rPh sb="0" eb="3">
      <t>イワテケン</t>
    </rPh>
    <rPh sb="3" eb="8">
      <t>コウキコウレイシャ</t>
    </rPh>
    <rPh sb="8" eb="14">
      <t>イリョウコウイキレンゴウ</t>
    </rPh>
    <rPh sb="15" eb="19">
      <t>イッパンカイケイ</t>
    </rPh>
    <phoneticPr fontId="2"/>
  </si>
  <si>
    <t>岩手県後期高齢者医療広域連合（特別会計）</t>
    <rPh sb="0" eb="3">
      <t>イワテケン</t>
    </rPh>
    <rPh sb="3" eb="8">
      <t>コウキコウレイシャ</t>
    </rPh>
    <rPh sb="8" eb="14">
      <t>イリョウコウイキレンゴウ</t>
    </rPh>
    <rPh sb="15" eb="17">
      <t>トクベツ</t>
    </rPh>
    <rPh sb="17" eb="19">
      <t>カイケイ</t>
    </rPh>
    <phoneticPr fontId="2"/>
  </si>
  <si>
    <t>-</t>
    <phoneticPr fontId="2"/>
  </si>
  <si>
    <t>公共施設等整備基金</t>
    <rPh sb="0" eb="5">
      <t>コウキョウシセツトウ</t>
    </rPh>
    <rPh sb="5" eb="9">
      <t>セイビキキン</t>
    </rPh>
    <phoneticPr fontId="5"/>
  </si>
  <si>
    <t>村営住宅整備等基金</t>
    <rPh sb="0" eb="7">
      <t>ソンエイジュウタクセイビトウ</t>
    </rPh>
    <rPh sb="7" eb="9">
      <t>キキン</t>
    </rPh>
    <phoneticPr fontId="5"/>
  </si>
  <si>
    <t>東日本大震災津波復興基金</t>
    <rPh sb="0" eb="6">
      <t>ヒガシニホンダイシンサイ</t>
    </rPh>
    <rPh sb="6" eb="12">
      <t>ツナミフッコウキキン</t>
    </rPh>
    <phoneticPr fontId="5"/>
  </si>
  <si>
    <t>ふるさと創生基金</t>
    <rPh sb="4" eb="8">
      <t>ソウセイキキン</t>
    </rPh>
    <phoneticPr fontId="5"/>
  </si>
  <si>
    <t>福祉基金</t>
    <rPh sb="0" eb="4">
      <t>フクシキキン</t>
    </rPh>
    <phoneticPr fontId="5"/>
  </si>
  <si>
    <t>-</t>
    <phoneticPr fontId="2"/>
  </si>
  <si>
    <t>岩手県市町村総合事務組合（一般会計）</t>
    <rPh sb="0" eb="2">
      <t>イワテ</t>
    </rPh>
    <rPh sb="2" eb="3">
      <t>ケン</t>
    </rPh>
    <rPh sb="3" eb="6">
      <t>シチョウソン</t>
    </rPh>
    <rPh sb="6" eb="8">
      <t>ソウゴウ</t>
    </rPh>
    <rPh sb="8" eb="12">
      <t>ジムクミアイ</t>
    </rPh>
    <rPh sb="13" eb="17">
      <t>イッパンカイケイ</t>
    </rPh>
    <phoneticPr fontId="2"/>
  </si>
  <si>
    <t>岩手県市町村総合事務組合（特別会計）</t>
    <rPh sb="0" eb="2">
      <t>イワテ</t>
    </rPh>
    <rPh sb="2" eb="3">
      <t>ケン</t>
    </rPh>
    <rPh sb="3" eb="6">
      <t>シチョウソン</t>
    </rPh>
    <rPh sb="6" eb="8">
      <t>ソウゴウ</t>
    </rPh>
    <rPh sb="8" eb="12">
      <t>ジムクミアイ</t>
    </rPh>
    <rPh sb="13" eb="15">
      <t>トクベツ</t>
    </rPh>
    <rPh sb="15" eb="17">
      <t>カイケイ</t>
    </rPh>
    <phoneticPr fontId="2"/>
  </si>
  <si>
    <t>※8：職員の状況については、令和3年地方公務員給与実態調査に基づいている。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</si>
  <si>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</si>
  <si>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</si>
  <si>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将来負担比率は、現在のところ見込まれていないが、台風に係る災害復旧事業等により地方債残高が増加したことや、近い将来予定される大規模事業により将来負担比率の増加が見込まれる。
　有形固定資産減価償却率は、類似団体平均を下回っている。今後についても、施設の長寿命化と老朽化した施設の集約や統廃合を推進する。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</si>
  <si>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</si>
  <si>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</si>
  <si>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</si>
  <si>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</si>
  <si>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</si>
  <si>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</si>
  <si>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実質公債費比率は、類似団体平均を上回っている。
　将来負担比率は低いものの、今後増加が見込まれるため、過疎対策事業債など交付税措置が有利な起債を活用し比率の上昇抑制に努める。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</si>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</sst>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330026</c:v>
                </c:pt>
              </c:numCache>
            </c:numRef>
          </c:val>
          <c:smooth val="0"/>
          <c:extLst>
            <c:ext xmlns:c16="http://schemas.microsoft.com/office/drawing/2014/chart" uri="{C3380CC4-5D6E-409C-BE32-E72D297353CC}">
              <c16:uniqueId val="{00000000-7C86-4165-A44E-3C6945C65A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310287</c:v>
                </c:pt>
                <c:pt idx="1">
                  <c:v>119873</c:v>
                </c:pt>
                <c:pt idx="2">
                  <c:v>153249</c:v>
                </c:pt>
                <c:pt idx="3">
                  <c:v>121438</c:v>
                </c:pt>
                <c:pt idx="4">
                  <c:v>120517</c:v>
                </c:pt>
              </c:numCache>
            </c:numRef>
          </c:val>
          <c:smooth val="0"/>
          <c:extLst>
            <c:ext xmlns:c16="http://schemas.microsoft.com/office/drawing/2014/chart" uri="{C3380CC4-5D6E-409C-BE32-E72D297353CC}">
              <c16:uniqueId val="{00000001-7C86-4165-A44E-3C6945C65A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8.39</c:v>
                </c:pt>
                <c:pt idx="1">
                  <c:v>8.92</c:v>
                </c:pt>
                <c:pt idx="2">
                  <c:v>9.98</c:v>
                </c:pt>
                <c:pt idx="3">
                  <c:v>9.6300000000000008</c:v>
                </c:pt>
                <c:pt idx="4">
                  <c:v>9.33</c:v>
                </c:pt>
              </c:numCache>
            </c:numRef>
          </c:val>
          <c:extLst>
            <c:ext xmlns:c16="http://schemas.microsoft.com/office/drawing/2014/chart" uri="{C3380CC4-5D6E-409C-BE32-E72D297353CC}">
              <c16:uniqueId val="{00000000-96D7-4DC8-A828-73E5264792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70.040000000000006</c:v>
                </c:pt>
                <c:pt idx="1">
                  <c:v>70.959999999999994</c:v>
                </c:pt>
                <c:pt idx="2">
                  <c:v>64.75</c:v>
                </c:pt>
                <c:pt idx="3">
                  <c:v>60.42</c:v>
                </c:pt>
                <c:pt idx="4">
                  <c:v>60.27</c:v>
                </c:pt>
              </c:numCache>
            </c:numRef>
          </c:val>
          <c:extLst>
            <c:ext xmlns:c16="http://schemas.microsoft.com/office/drawing/2014/chart" uri="{C3380CC4-5D6E-409C-BE32-E72D297353CC}">
              <c16:uniqueId val="{00000001-96D7-4DC8-A828-73E5264792E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-34.94</c:v>
                </c:pt>
                <c:pt idx="1">
                  <c:v>0.45</c:v>
                </c:pt>
                <c:pt idx="2">
                  <c:v>-4.68</c:v>
                </c:pt>
                <c:pt idx="3">
                  <c:v>-1.17</c:v>
                </c:pt>
                <c:pt idx="4">
                  <c:v>4.95</c:v>
                </c:pt>
              </c:numCache>
            </c:numRef>
          </c:val>
          <c:smooth val="0"/>
          <c:extLst>
            <c:ext xmlns:c16="http://schemas.microsoft.com/office/drawing/2014/chart" uri="{C3380CC4-5D6E-409C-BE32-E72D297353CC}">
              <c16:uniqueId val="{00000002-96D7-4DC8-A828-73E5264792E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01-41BC-B189-9E08A58052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01-41BC-B189-9E08A580525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D101-41BC-B189-9E08A5805252}"/>
            </c:ext>
          </c:extLst>
        </c:ser>
        <c:ser>
          <c:idx val="3"/>
          <c:order val="3"/>
          <c:tx>
            <c:strRef>
              <c:f>データシート!$A$30</c:f>
              <c:strCache>
                <c:ptCount val="1"/>
                <c:pt idx="0">
                  <c:v>国民宿舎事業特別会計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0.03</c:v>
                </c:pt>
                <c:pt idx="4">
                  <c:v>#N/A</c:v>
                </c:pt>
                <c:pt idx="5">
                  <c:v>0.12</c:v>
                </c:pt>
                <c:pt idx="6">
                  <c:v>#N/A</c:v>
                </c:pt>
                <c:pt idx="7">
                  <c:v>0.06</c:v>
                </c:pt>
                <c:pt idx="8">
                  <c:v>#N/A</c:v>
                </c:pt>
                <c:pt idx="9">
                  <c:v>0.04</c:v>
                </c:pt>
              </c:numCache>
            </c:numRef>
          </c:val>
          <c:extLst>
            <c:ext xmlns:c16="http://schemas.microsoft.com/office/drawing/2014/chart" uri="{C3380CC4-5D6E-409C-BE32-E72D297353CC}">
              <c16:uniqueId val="{00000003-D101-41BC-B189-9E08A5805252}"/>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0.21</c:v>
                </c:pt>
                <c:pt idx="2">
                  <c:v>#N/A</c:v>
                </c:pt>
                <c:pt idx="3">
                  <c:v>0.47</c:v>
                </c:pt>
                <c:pt idx="4">
                  <c:v>#N/A</c:v>
                </c:pt>
                <c:pt idx="5">
                  <c:v>0.45</c:v>
                </c:pt>
                <c:pt idx="6">
                  <c:v>#N/A</c:v>
                </c:pt>
                <c:pt idx="7">
                  <c:v>0.53</c:v>
                </c:pt>
                <c:pt idx="8">
                  <c:v>#N/A</c:v>
                </c:pt>
                <c:pt idx="9">
                  <c:v>0.24</c:v>
                </c:pt>
              </c:numCache>
            </c:numRef>
          </c:val>
          <c:extLst>
            <c:ext xmlns:c16="http://schemas.microsoft.com/office/drawing/2014/chart" uri="{C3380CC4-5D6E-409C-BE32-E72D297353CC}">
              <c16:uniqueId val="{00000004-D101-41BC-B189-9E08A5805252}"/>
            </c:ext>
          </c:extLst>
        </c:ser>
        <c:ser>
          <c:idx val="5"/>
          <c:order val="5"/>
          <c:tx>
            <c:strRef>
              <c:f>データシート!$A$32</c:f>
              <c:strCache>
                <c:ptCount val="1"/>
                <c:pt idx="0">
                  <c:v>漁業集落排水事業特別会計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1.39</c:v>
                </c:pt>
                <c:pt idx="2">
                  <c:v>#N/A</c:v>
                </c:pt>
                <c:pt idx="3">
                  <c:v>0.16</c:v>
                </c:pt>
                <c:pt idx="4">
                  <c:v>#N/A</c:v>
                </c:pt>
                <c:pt idx="5">
                  <c:v>0.24</c:v>
                </c:pt>
                <c:pt idx="6">
                  <c:v>#N/A</c:v>
                </c:pt>
                <c:pt idx="7">
                  <c:v>0.33</c:v>
                </c:pt>
                <c:pt idx="8">
                  <c:v>#N/A</c:v>
                </c:pt>
                <c:pt idx="9">
                  <c:v>0.24</c:v>
                </c:pt>
              </c:numCache>
            </c:numRef>
          </c:val>
          <c:extLst>
            <c:ext xmlns:c16="http://schemas.microsoft.com/office/drawing/2014/chart" uri="{C3380CC4-5D6E-409C-BE32-E72D297353CC}">
              <c16:uniqueId val="{00000005-D101-41BC-B189-9E08A580525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1.02</c:v>
                </c:pt>
                <c:pt idx="2">
                  <c:v>#N/A</c:v>
                </c:pt>
                <c:pt idx="3">
                  <c:v>0.57999999999999996</c:v>
                </c:pt>
                <c:pt idx="4">
                  <c:v>#N/A</c:v>
                </c:pt>
                <c:pt idx="5">
                  <c:v>0.71</c:v>
                </c:pt>
                <c:pt idx="6">
                  <c:v>#N/A</c:v>
                </c:pt>
                <c:pt idx="7">
                  <c:v>0.35</c:v>
                </c:pt>
                <c:pt idx="8">
                  <c:v>#N/A</c:v>
                </c:pt>
                <c:pt idx="9">
                  <c:v>0.59</c:v>
                </c:pt>
              </c:numCache>
            </c:numRef>
          </c:val>
          <c:extLst>
            <c:ext xmlns:c16="http://schemas.microsoft.com/office/drawing/2014/chart" uri="{C3380CC4-5D6E-409C-BE32-E72D297353CC}">
              <c16:uniqueId val="{00000006-D101-41BC-B189-9E08A580525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4.78</c:v>
                </c:pt>
                <c:pt idx="2">
                  <c:v>#N/A</c:v>
                </c:pt>
                <c:pt idx="3">
                  <c:v>4.09</c:v>
                </c:pt>
                <c:pt idx="4">
                  <c:v>#N/A</c:v>
                </c:pt>
                <c:pt idx="5">
                  <c:v>4.58</c:v>
                </c:pt>
                <c:pt idx="6">
                  <c:v>#N/A</c:v>
                </c:pt>
                <c:pt idx="7">
                  <c:v>3.39</c:v>
                </c:pt>
                <c:pt idx="8">
                  <c:v>#N/A</c:v>
                </c:pt>
                <c:pt idx="9">
                  <c:v>1.94</c:v>
                </c:pt>
              </c:numCache>
            </c:numRef>
          </c:val>
          <c:extLst>
            <c:ext xmlns:c16="http://schemas.microsoft.com/office/drawing/2014/chart" uri="{C3380CC4-5D6E-409C-BE32-E72D297353CC}">
              <c16:uniqueId val="{00000007-D101-41BC-B189-9E08A5805252}"/>
            </c:ext>
          </c:extLst>
        </c:ser>
        <c:ser>
          <c:idx val="8"/>
          <c:order val="8"/>
          <c:tx>
            <c:strRef>
              <c:f>データシート!$A$35</c:f>
              <c:strCache>
                <c:ptCount val="1"/>
                <c:pt idx="0">
                  <c:v>公共下水道事業特別会計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2.33</c:v>
                </c:pt>
                <c:pt idx="2">
                  <c:v>#N/A</c:v>
                </c:pt>
                <c:pt idx="3">
                  <c:v>0.76</c:v>
                </c:pt>
                <c:pt idx="4">
                  <c:v>#N/A</c:v>
                </c:pt>
                <c:pt idx="5">
                  <c:v>3.64</c:v>
                </c:pt>
                <c:pt idx="6">
                  <c:v>#N/A</c:v>
                </c:pt>
                <c:pt idx="7">
                  <c:v>2.61</c:v>
                </c:pt>
                <c:pt idx="8">
                  <c:v>#N/A</c:v>
                </c:pt>
                <c:pt idx="9">
                  <c:v>2.6</c:v>
                </c:pt>
              </c:numCache>
            </c:numRef>
          </c:val>
          <c:extLst>
            <c:ext xmlns:c16="http://schemas.microsoft.com/office/drawing/2014/chart" uri="{C3380CC4-5D6E-409C-BE32-E72D297353CC}">
              <c16:uniqueId val="{00000008-D101-41BC-B189-9E08A58052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8.3800000000000008</c:v>
                </c:pt>
                <c:pt idx="2">
                  <c:v>#N/A</c:v>
                </c:pt>
                <c:pt idx="3">
                  <c:v>8.91</c:v>
                </c:pt>
                <c:pt idx="4">
                  <c:v>#N/A</c:v>
                </c:pt>
                <c:pt idx="5">
                  <c:v>9.98</c:v>
                </c:pt>
                <c:pt idx="6">
                  <c:v>#N/A</c:v>
                </c:pt>
                <c:pt idx="7">
                  <c:v>9.6199999999999992</c:v>
                </c:pt>
                <c:pt idx="8">
                  <c:v>#N/A</c:v>
                </c:pt>
                <c:pt idx="9">
                  <c:v>9.32</c:v>
                </c:pt>
              </c:numCache>
            </c:numRef>
          </c:val>
          <c:extLst>
            <c:ext xmlns:c16="http://schemas.microsoft.com/office/drawing/2014/chart" uri="{C3380CC4-5D6E-409C-BE32-E72D297353CC}">
              <c16:uniqueId val="{00000009-D101-41BC-B189-9E08A58052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323</c:v>
                </c:pt>
                <c:pt idx="5">
                  <c:v>313</c:v>
                </c:pt>
                <c:pt idx="8">
                  <c:v>317</c:v>
                </c:pt>
                <c:pt idx="11">
                  <c:v>316</c:v>
                </c:pt>
                <c:pt idx="14">
                  <c:v>312</c:v>
                </c:pt>
              </c:numCache>
            </c:numRef>
          </c:val>
          <c:extLst>
            <c:ext xmlns:c16="http://schemas.microsoft.com/office/drawing/2014/chart" uri="{C3380CC4-5D6E-409C-BE32-E72D297353CC}">
              <c16:uniqueId val="{00000000-1BDD-4B26-A8E3-B02D30B3EA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DD-4B26-A8E3-B02D30B3EA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1BDD-4B26-A8E3-B02D30B3EA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BDD-4B26-A8E3-B02D30B3EA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150</c:v>
                </c:pt>
                <c:pt idx="3">
                  <c:v>151</c:v>
                </c:pt>
                <c:pt idx="6">
                  <c:v>152</c:v>
                </c:pt>
                <c:pt idx="9">
                  <c:v>146</c:v>
                </c:pt>
                <c:pt idx="12">
                  <c:v>129</c:v>
                </c:pt>
              </c:numCache>
            </c:numRef>
          </c:val>
          <c:extLst>
            <c:ext xmlns:c16="http://schemas.microsoft.com/office/drawing/2014/chart" uri="{C3380CC4-5D6E-409C-BE32-E72D297353CC}">
              <c16:uniqueId val="{00000004-1BDD-4B26-A8E3-B02D30B3EA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DD-4B26-A8E3-B02D30B3EA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DD-4B26-A8E3-B02D30B3EA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290</c:v>
                </c:pt>
                <c:pt idx="3">
                  <c:v>287</c:v>
                </c:pt>
                <c:pt idx="6">
                  <c:v>291</c:v>
                </c:pt>
                <c:pt idx="9">
                  <c:v>293</c:v>
                </c:pt>
                <c:pt idx="12">
                  <c:v>301</c:v>
                </c:pt>
              </c:numCache>
            </c:numRef>
          </c:val>
          <c:extLst>
            <c:ext xmlns:c16="http://schemas.microsoft.com/office/drawing/2014/chart" uri="{C3380CC4-5D6E-409C-BE32-E72D297353CC}">
              <c16:uniqueId val="{00000007-1BDD-4B26-A8E3-B02D30B3EA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118</c:v>
                </c:pt>
                <c:pt idx="2">
                  <c:v>#N/A</c:v>
                </c:pt>
                <c:pt idx="3">
                  <c:v>#N/A</c:v>
                </c:pt>
                <c:pt idx="4">
                  <c:v>126</c:v>
                </c:pt>
                <c:pt idx="5">
                  <c:v>#N/A</c:v>
                </c:pt>
                <c:pt idx="6">
                  <c:v>#N/A</c:v>
                </c:pt>
                <c:pt idx="7">
                  <c:v>127</c:v>
                </c:pt>
                <c:pt idx="8">
                  <c:v>#N/A</c:v>
                </c:pt>
                <c:pt idx="9">
                  <c:v>#N/A</c:v>
                </c:pt>
                <c:pt idx="10">
                  <c:v>124</c:v>
                </c:pt>
                <c:pt idx="11">
                  <c:v>#N/A</c:v>
                </c:pt>
                <c:pt idx="12">
                  <c:v>#N/A</c:v>
                </c:pt>
                <c:pt idx="13">
                  <c:v>118</c:v>
                </c:pt>
                <c:pt idx="14">
                  <c:v>#N/A</c:v>
                </c:pt>
              </c:numCache>
            </c:numRef>
          </c:val>
          <c:smooth val="0"/>
          <c:extLst>
            <c:ext xmlns:c16="http://schemas.microsoft.com/office/drawing/2014/chart" uri="{C3380CC4-5D6E-409C-BE32-E72D297353CC}">
              <c16:uniqueId val="{00000008-1BDD-4B26-A8E3-B02D30B3EA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2947</c:v>
                </c:pt>
                <c:pt idx="5">
                  <c:v>3000</c:v>
                </c:pt>
                <c:pt idx="8">
                  <c:v>2999</c:v>
                </c:pt>
                <c:pt idx="11">
                  <c:v>3087</c:v>
                </c:pt>
                <c:pt idx="14">
                  <c:v>3059</c:v>
                </c:pt>
              </c:numCache>
            </c:numRef>
          </c:val>
          <c:extLst>
            <c:ext xmlns:c16="http://schemas.microsoft.com/office/drawing/2014/chart" uri="{C3380CC4-5D6E-409C-BE32-E72D297353CC}">
              <c16:uniqueId val="{00000000-A3E8-4031-BF01-86E3FCF640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3E8-4031-BF01-86E3FCF640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3310</c:v>
                </c:pt>
                <c:pt idx="5">
                  <c:v>3445</c:v>
                </c:pt>
                <c:pt idx="8">
                  <c:v>3437</c:v>
                </c:pt>
                <c:pt idx="11">
                  <c:v>3588</c:v>
                </c:pt>
                <c:pt idx="14">
                  <c:v>4055</c:v>
                </c:pt>
              </c:numCache>
            </c:numRef>
          </c:val>
          <c:extLst>
            <c:ext xmlns:c16="http://schemas.microsoft.com/office/drawing/2014/chart" uri="{C3380CC4-5D6E-409C-BE32-E72D297353CC}">
              <c16:uniqueId val="{00000002-A3E8-4031-BF01-86E3FCF640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3E8-4031-BF01-86E3FCF640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E8-4031-BF01-86E3FCF640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E8-4031-BF01-86E3FCF640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387</c:v>
                </c:pt>
                <c:pt idx="3">
                  <c:v>377</c:v>
                </c:pt>
                <c:pt idx="6">
                  <c:v>410</c:v>
                </c:pt>
                <c:pt idx="9">
                  <c:v>360</c:v>
                </c:pt>
                <c:pt idx="12">
                  <c:v>370</c:v>
                </c:pt>
              </c:numCache>
            </c:numRef>
          </c:val>
          <c:extLst>
            <c:ext xmlns:c16="http://schemas.microsoft.com/office/drawing/2014/chart" uri="{C3380CC4-5D6E-409C-BE32-E72D297353CC}">
              <c16:uniqueId val="{00000006-A3E8-4031-BF01-86E3FCF640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c:v>
                </c:pt>
                <c:pt idx="3">
                  <c:v>4</c:v>
                </c:pt>
                <c:pt idx="6">
                  <c:v>3</c:v>
                </c:pt>
                <c:pt idx="9">
                  <c:v>3</c:v>
                </c:pt>
                <c:pt idx="12">
                  <c:v>3</c:v>
                </c:pt>
              </c:numCache>
            </c:numRef>
          </c:val>
          <c:extLst>
            <c:ext xmlns:c16="http://schemas.microsoft.com/office/drawing/2014/chart" uri="{C3380CC4-5D6E-409C-BE32-E72D297353CC}">
              <c16:uniqueId val="{00000007-A3E8-4031-BF01-86E3FCF640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1793</c:v>
                </c:pt>
                <c:pt idx="3">
                  <c:v>1756</c:v>
                </c:pt>
                <c:pt idx="6">
                  <c:v>2062</c:v>
                </c:pt>
                <c:pt idx="9">
                  <c:v>1957</c:v>
                </c:pt>
                <c:pt idx="12">
                  <c:v>1773</c:v>
                </c:pt>
              </c:numCache>
            </c:numRef>
          </c:val>
          <c:extLst>
            <c:ext xmlns:c16="http://schemas.microsoft.com/office/drawing/2014/chart" uri="{C3380CC4-5D6E-409C-BE32-E72D297353CC}">
              <c16:uniqueId val="{00000008-A3E8-4031-BF01-86E3FCF640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2</c:v>
                </c:pt>
                <c:pt idx="12">
                  <c:v>2</c:v>
                </c:pt>
              </c:numCache>
            </c:numRef>
          </c:val>
          <c:extLst>
            <c:ext xmlns:c16="http://schemas.microsoft.com/office/drawing/2014/chart" uri="{C3380CC4-5D6E-409C-BE32-E72D297353CC}">
              <c16:uniqueId val="{00000009-A3E8-4031-BF01-86E3FCF640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3542</c:v>
                </c:pt>
                <c:pt idx="3">
                  <c:v>3468</c:v>
                </c:pt>
                <c:pt idx="6">
                  <c:v>3568</c:v>
                </c:pt>
                <c:pt idx="9">
                  <c:v>3574</c:v>
                </c:pt>
                <c:pt idx="12">
                  <c:v>3654</c:v>
                </c:pt>
              </c:numCache>
            </c:numRef>
          </c:val>
          <c:extLst>
            <c:ext xmlns:c16="http://schemas.microsoft.com/office/drawing/2014/chart" uri="{C3380CC4-5D6E-409C-BE32-E72D297353CC}">
              <c16:uniqueId val="{0000000A-A3E8-4031-BF01-86E3FCF640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3E8-4031-BF01-86E3FCF640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1301</c:v>
                </c:pt>
                <c:pt idx="1">
                  <c:v>1274</c:v>
                </c:pt>
                <c:pt idx="2">
                  <c:v>1377</c:v>
                </c:pt>
              </c:numCache>
            </c:numRef>
          </c:val>
          <c:extLst>
            <c:ext xmlns:c16="http://schemas.microsoft.com/office/drawing/2014/chart" uri="{C3380CC4-5D6E-409C-BE32-E72D297353CC}">
              <c16:uniqueId val="{00000000-D574-4526-9C5E-8732FE2051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367</c:v>
                </c:pt>
                <c:pt idx="1">
                  <c:v>367</c:v>
                </c:pt>
                <c:pt idx="2">
                  <c:v>467</c:v>
                </c:pt>
              </c:numCache>
            </c:numRef>
          </c:val>
          <c:extLst>
            <c:ext xmlns:c16="http://schemas.microsoft.com/office/drawing/2014/chart" uri="{C3380CC4-5D6E-409C-BE32-E72D297353CC}">
              <c16:uniqueId val="{00000001-D574-4526-9C5E-8732FE2051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2022</c:v>
                </c:pt>
                <c:pt idx="1">
                  <c:v>2048</c:v>
                </c:pt>
                <c:pt idx="2">
                  <c:v>2287</c:v>
                </c:pt>
              </c:numCache>
            </c:numRef>
          </c:val>
          <c:extLst>
            <c:ext xmlns:c16="http://schemas.microsoft.com/office/drawing/2014/chart" uri="{C3380CC4-5D6E-409C-BE32-E72D297353CC}">
              <c16:uniqueId val="{00000002-D574-4526-9C5E-8732FE2051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{74BD214E-F3D4-451C-A638-F533988725CB}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59C-48A7-B812-D1F8E194C6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{6893563A-3D92-42C9-9D7C-BED7C3BFED1C}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9C-48A7-B812-D1F8E194C6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{25F6930D-8BC8-4E2D-BFC5-D314E82A5225}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9C-48A7-B812-D1F8E194C6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{C39DFE3B-77EB-4426-A24B-139D5E7D609F}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9C-48A7-B812-D1F8E194C6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{89FDF9DA-E140-48DB-96C4-579F31B4DA1D}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9C-48A7-B812-D1F8E194C69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{7374E8F5-933B-4002-8D7E-F1E727ABD714}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59C-48A7-B812-D1F8E194C69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{AB1C5FC1-1EAA-4F53-953C-5358F7352707}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59C-48A7-B812-D1F8E194C69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{D32B83E4-BA19-4F45-B129-C4BB05A7F383}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59C-48A7-B812-D1F8E194C69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{0907235F-43F8-4EA6-9BDD-A3368AAE839D}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59C-48A7-B812-D1F8E194C6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53.7</c:v>
                </c:pt>
                <c:pt idx="16">
                  <c:v>54.1</c:v>
                </c:pt>
                <c:pt idx="24">
                  <c:v>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59C-48A7-B812-D1F8E194C6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{E096CA04-8606-424D-A08D-65C890490BC6}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59C-48A7-B812-D1F8E194C6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{3314FBB1-8FC0-43F8-8595-DA7F15F217C3}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9C-48A7-B812-D1F8E194C6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{F6463A7C-C4CE-4454-BB65-634A0726235A}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9C-48A7-B812-D1F8E194C6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{1E1B9A4E-2BD3-4CA6-A5F7-3CBBB4F74320}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9C-48A7-B812-D1F8E194C6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{1DE16C0C-CE5D-45CE-8699-CFE397DD1527}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9C-48A7-B812-D1F8E194C69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{035FC31E-B7E2-4838-9D9F-70F98F5838D2}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59C-48A7-B812-D1F8E194C69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{860E99E2-A500-490C-AB32-D653BBEF165E}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59C-48A7-B812-D1F8E194C69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{9B0D382A-5504-4A66-B7CF-E4437DD82A51}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59C-48A7-B812-D1F8E194C69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{A4571583-445C-4388-B853-CBC043369117}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59C-48A7-B812-D1F8E194C6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61.8</c:v>
                </c:pt>
                <c:pt idx="16">
                  <c:v>63.1</c:v>
                </c:pt>
                <c:pt idx="24">
                  <c:v>62.2</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759C-48A7-B812-D1F8E194C69E}"/>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{19E207C7-77BC-4BC5-B61F-7C490D70DCDF}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15A-4B87-B98E-53DF640B56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{039CB22C-388F-4E77-9DD6-18963D815D01}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5A-4B87-B98E-53DF640B56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{602A8F21-D1F9-4152-B8A6-5ED2FF5C2033}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5A-4B87-B98E-53DF640B56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{4B9184FE-C19D-4716-A380-22D294E5C341}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5A-4B87-B98E-53DF640B56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{9744CA73-C56F-477D-A8F8-C31C32DAE78E}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5A-4B87-B98E-53DF640B560A}"/>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{ED4A09C9-3D9C-43F9-B31D-51B657452F43}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15A-4B87-B98E-53DF640B560A}"/>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{1FA8639B-113C-455C-9487-8B20B1BF1074}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15A-4B87-B98E-53DF640B560A}"/>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{3778353C-DBE9-4636-9EE9-662113337C6C}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15A-4B87-B98E-53DF640B560A}"/>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{C609EC07-6CF7-4DCD-B90E-CEAB7EDDED7D}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15A-4B87-B98E-53DF640B56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7.4</c:v>
                </c:pt>
                <c:pt idx="16">
                  <c:v>7.1</c:v>
                </c:pt>
                <c:pt idx="24">
                  <c:v>7.1</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15A-4B87-B98E-53DF640B560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{B9ACFE1C-93BD-46D6-A9ED-EAAE3093089E}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15A-4B87-B98E-53DF640B560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{8B046935-5968-4763-963C-3E1B4D405BC9}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5A-4B87-B98E-53DF640B56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{C569C02A-29BE-479B-AB60-8596A4BBC6CC}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5A-4B87-B98E-53DF640B56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{5F9D1051-F9B2-4B9B-9FCF-192DBBBD954A}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5A-4B87-B98E-53DF640B56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{8B21D36B-17BC-47FA-B3C2-C36D80375CB3}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5A-4B87-B98E-53DF640B560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{8B27FEE4-35F0-4537-A4A7-CBB711EE429A}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15A-4B87-B98E-53DF640B560A}"/>
                </c:ext>
              </c:extLst>
            </c:dLbl>
            <c:dLbl>
              <c:idx val="16"/>
              <c:layout>
                <c:manualLayout>
                  <c:x val="-4.4905057365901245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{6AEDFFB2-77B9-4C5C-9A11-30A61041C4C8}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15A-4B87-B98E-53DF640B560A}"/>
                </c:ext>
              </c:extLst>
            </c:dLbl>
            <c:dLbl>
              <c:idx val="24"/>
              <c:layout>
                <c:manualLayout>
                  <c:x val="-1.8235628084250059E-2"/>
                  <c:y val="-8.13373728600520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{A79AD4F4-7101-4717-BB40-7DD30B4C3EDE}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15A-4B87-B98E-53DF640B560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{7ADED041-853A-453D-B1D7-A1B37E360E8B}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15A-4B87-B98E-53DF640B56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15A-4B87-B98E-53DF640B560A}"/>
            </c:ext>
          </c:extLst>
        </c:ser>
        <c:dLbls>
          <c:showLegendKey val="0"/>
          <c:showVal val="1"/>
          <c:showCatName val="0"/>
          <c:showSerName val="0"/>
          <c:showPercent val="0"/>
          <c:showBubbleSize val="0"/>
        </c:dLbls>
        <c:axId val="84219776"/>
        <c:axId val="84234240"/>
      </c:scatterChart>
      <c:valAx>
        <c:axId val="84219776"/>
        <c:scaling>
          <c:orientation val="maxMin"/>
          <c:max val="6.1999999999999993"/>
          <c:min val="5.099999999999999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元利償還金は、横ばいで推移している。</a:t>
          </a:r>
        </a:p>
        <a:p>
          <a:r>
            <a:rPr kumimoji="1" lang="ja-JP" altLang="en-US" sz="1400">
              <a:latin typeface="ＭＳ ゴシック" pitchFamily="49" charset="-128"/>
              <a:ea typeface="ＭＳ ゴシック" pitchFamily="49" charset="-128"/>
            </a:rPr>
            <a:t>　今後は、予定する大規模事業の実施により増加が見込まれ、公営企業についても、公共下水道事業分の増加が見込まれるが、財政的に有利な起債の活用で、相対的な算入公債費の増加に努める。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一般会計の地方債残高は、ほぼ横ばいで推移しているが、予定する大規模事業により増加が見込まれる。公営企業債については、ほぼ横ばいで推移している。</a:t>
          </a:r>
        </a:p>
        <a:p>
          <a:r>
            <a:rPr kumimoji="1" lang="ja-JP" altLang="en-US" sz="1400">
              <a:latin typeface="ＭＳ ゴシック" pitchFamily="49" charset="-128"/>
              <a:ea typeface="ＭＳ ゴシック" pitchFamily="49" charset="-128"/>
            </a:rPr>
            <a:t>　充当可能基金が増加傾向にあるのは、小学校整備事業等大規模事業の財源確保が主であり、事業実施は今後数年間を予定している。</a:t>
          </a:r>
        </a:p>
        <a:p>
          <a:r>
            <a:rPr kumimoji="1" lang="ja-JP" altLang="en-US" sz="1400">
              <a:latin typeface="ＭＳ ゴシック" pitchFamily="49" charset="-128"/>
              <a:ea typeface="ＭＳ ゴシック" pitchFamily="49" charset="-128"/>
            </a:rPr>
            <a:t>　大規模事業の実施に当たっては、財政的に有利な起債の活用に努めているが、上記の要因により、比率の悪化を見込んでいる。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岩手県野田村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・剰余金等を「財政調整基金」に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百万円積み立てるとともに、大規模事業に備え「公共施設等整備基金」に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百万円、「村営住宅整備等基金」に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財政調整基金」について一定額の確保を図っていくとともに、予定する大規模事業に備え、「公共施設整備等基金」の積立を行っていく。大規模事業の実施により大幅に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・公共施設等整備基金：公共施設その他の施設の整備に要する財源に充てるため。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・東日本大震災復興基金：東日本大震災津波からの復興を図るための事業に要する経費の財源に充てるため。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・村営住宅整備等基金：村営住宅の整備、修繕及び改良並びに償還等に要する経費に充てるため。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・ふるさと創生基金：自ら考え自ら行う地域づくり事業に要する経費の財源に充てるため。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・福祉基金：高齢者等の保健福祉の増進を図るための事業に要する経費の財源に充てるため。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・公共施設等整備基金：今後の大規模事業に備え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・村営住宅整備等基金：村営住宅の改修や償還等の財源として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・公共施設等整備基金：小学校整備事業等の大規模事業に備え一定額の確保を図る。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・剰余金や普通交付税追加交付分等を積み立てたことにより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・過去の実績を踏まえ、災害への備え等のため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・今後の償還に備え、１億円を積み立てた。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・今後の大規模事業実施に伴い令和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年度頃償還ピークを迎える見込みのため、それ以降は減少が見込まれる。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
4,076
80.80
4,460,448
4,185,844
213,078
2,284,417
3,653,769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xdr:cNvSpPr/>
      </xdr:nvSpPr>
      <xdr:spPr>
        <a:xfrm>
          <a:off x="3549147" y="452224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有形固定資産減価償却率は、東日本大震災からの復旧・復興事業等の完了に伴い平成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ポイント下降したこともあり、類似団体平均を下回っている。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当村では、平成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年度に策定した公共施設等総合管理計画において、施設床面積を７％削減するという目標を掲げ、施設の長寿命化を図りながら、老朽化した施設の集約や統廃合を目指すこととしている。</a:t>
          </a: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10614</xdr:rowOff>
    </xdr:from>
    <xdr:to>
      <xdr:col>23</xdr:col>
      <xdr:colOff>85090</xdr:colOff>
      <xdr:row>34</xdr:row>
      <xdr:rowOff>116387</xdr:rowOff>
    </xdr:to>
    <xdr:cxnSp macro="">
      <xdr:nvCxnSpPr>
        <xdr:cNvPr id="76" name="直線コネクタ 75"/>
        <xdr:cNvCxnSpPr/>
      </xdr:nvCxnSpPr>
      <xdr:spPr>
        <a:xfrm flipV="1">
          <a:off x="4206240" y="5138874"/>
          <a:ext cx="1270" cy="1446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7" name="有形固定資産減価償却率最小値テキスト"/>
        <xdr:cNvSpPr txBox="1"/>
      </xdr:nvSpPr>
      <xdr:spPr>
        <a:xfrm>
          <a:off x="4258945" y="658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8" name="直線コネクタ 77"/>
        <xdr:cNvCxnSpPr/>
      </xdr:nvCxnSpPr>
      <xdr:spPr>
        <a:xfrm>
          <a:off x="4119245" y="65857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128741</xdr:rowOff>
    </xdr:from>
    <xdr:ext cx="405111" cy="259045"/>
    <xdr:sp macro="" textlink="">
      <xdr:nvSpPr>
        <xdr:cNvPr id="79" name="有形固定資産減価償却率最大値テキスト"/>
        <xdr:cNvSpPr txBox="1"/>
      </xdr:nvSpPr>
      <xdr:spPr>
        <a:xfrm>
          <a:off x="4258945" y="4921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10614</xdr:rowOff>
    </xdr:from>
    <xdr:to>
      <xdr:col>23</xdr:col>
      <xdr:colOff>174625</xdr:colOff>
      <xdr:row>26</xdr:row>
      <xdr:rowOff>10614</xdr:rowOff>
    </xdr:to>
    <xdr:cxnSp macro="">
      <xdr:nvCxnSpPr>
        <xdr:cNvPr id="80" name="直線コネクタ 79"/>
        <xdr:cNvCxnSpPr/>
      </xdr:nvCxnSpPr>
      <xdr:spPr>
        <a:xfrm>
          <a:off x="4119245" y="513887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35124</xdr:rowOff>
    </xdr:from>
    <xdr:ext cx="405111" cy="259045"/>
    <xdr:sp macro="" textlink="">
      <xdr:nvSpPr>
        <xdr:cNvPr id="81" name="有形固定資産減価償却率平均値テキスト"/>
        <xdr:cNvSpPr txBox="1"/>
      </xdr:nvSpPr>
      <xdr:spPr>
        <a:xfrm>
          <a:off x="4258945" y="53310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56697</xdr:rowOff>
    </xdr:from>
    <xdr:to>
      <xdr:col>23</xdr:col>
      <xdr:colOff>136525</xdr:colOff>
      <xdr:row>27</xdr:row>
      <xdr:rowOff>158297</xdr:rowOff>
    </xdr:to>
    <xdr:sp macro="" textlink="">
      <xdr:nvSpPr>
        <xdr:cNvPr id="82" name="フローチャート: 判断 81"/>
        <xdr:cNvSpPr/>
      </xdr:nvSpPr>
      <xdr:spPr>
        <a:xfrm>
          <a:off x="4157345" y="535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3" name="フローチャート: 判断 82"/>
        <xdr:cNvSpPr/>
      </xdr:nvSpPr>
      <xdr:spPr>
        <a:xfrm>
          <a:off x="3537585" y="57829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84" name="フローチャート: 判断 83"/>
        <xdr:cNvSpPr/>
      </xdr:nvSpPr>
      <xdr:spPr>
        <a:xfrm>
          <a:off x="2867025" y="58068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5" name="フローチャート: 判断 84"/>
        <xdr:cNvSpPr/>
      </xdr:nvSpPr>
      <xdr:spPr>
        <a:xfrm>
          <a:off x="2196465" y="57706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6" name="フローチャート: 判断 85"/>
        <xdr:cNvSpPr/>
      </xdr:nvSpPr>
      <xdr:spPr>
        <a:xfrm>
          <a:off x="1525905" y="56657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131989</xdr:rowOff>
    </xdr:from>
    <xdr:to>
      <xdr:col>19</xdr:col>
      <xdr:colOff>187325</xdr:colOff>
      <xdr:row>29</xdr:row>
      <xdr:rowOff>62139</xdr:rowOff>
    </xdr:to>
    <xdr:sp macro="" textlink="">
      <xdr:nvSpPr>
        <xdr:cNvPr id="92" name="楕円 91"/>
        <xdr:cNvSpPr/>
      </xdr:nvSpPr>
      <xdr:spPr>
        <a:xfrm>
          <a:off x="3537585" y="5595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73388</xdr:rowOff>
    </xdr:from>
    <xdr:to>
      <xdr:col>15</xdr:col>
      <xdr:colOff>187325</xdr:colOff>
      <xdr:row>29</xdr:row>
      <xdr:rowOff>3538</xdr:rowOff>
    </xdr:to>
    <xdr:sp macro="" textlink="">
      <xdr:nvSpPr>
        <xdr:cNvPr id="93" name="楕円 92"/>
        <xdr:cNvSpPr/>
      </xdr:nvSpPr>
      <xdr:spPr>
        <a:xfrm>
          <a:off x="2867025" y="55369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124188</xdr:rowOff>
    </xdr:from>
    <xdr:to>
      <xdr:col>19</xdr:col>
      <xdr:colOff>136525</xdr:colOff>
      <xdr:row>29</xdr:row>
      <xdr:rowOff>11339</xdr:rowOff>
    </xdr:to>
    <xdr:cxnSp macro="">
      <xdr:nvCxnSpPr>
        <xdr:cNvPr id="94" name="直線コネクタ 93"/>
        <xdr:cNvCxnSpPr/>
      </xdr:nvCxnSpPr>
      <xdr:spPr>
        <a:xfrm>
          <a:off x="2917825" y="5587728"/>
          <a:ext cx="670560" cy="5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61051</xdr:rowOff>
    </xdr:from>
    <xdr:to>
      <xdr:col>11</xdr:col>
      <xdr:colOff>187325</xdr:colOff>
      <xdr:row>28</xdr:row>
      <xdr:rowOff>162651</xdr:rowOff>
    </xdr:to>
    <xdr:sp macro="" textlink="">
      <xdr:nvSpPr>
        <xdr:cNvPr id="95" name="楕円 94"/>
        <xdr:cNvSpPr/>
      </xdr:nvSpPr>
      <xdr:spPr>
        <a:xfrm>
          <a:off x="2196465" y="55245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111851</xdr:rowOff>
    </xdr:from>
    <xdr:to>
      <xdr:col>15</xdr:col>
      <xdr:colOff>136525</xdr:colOff>
      <xdr:row>28</xdr:row>
      <xdr:rowOff>124188</xdr:rowOff>
    </xdr:to>
    <xdr:cxnSp macro="">
      <xdr:nvCxnSpPr>
        <xdr:cNvPr id="96" name="直線コネクタ 95"/>
        <xdr:cNvCxnSpPr/>
      </xdr:nvCxnSpPr>
      <xdr:spPr>
        <a:xfrm>
          <a:off x="2247265" y="5575391"/>
          <a:ext cx="67056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159748</xdr:rowOff>
    </xdr:from>
    <xdr:to>
      <xdr:col>7</xdr:col>
      <xdr:colOff>187325</xdr:colOff>
      <xdr:row>29</xdr:row>
      <xdr:rowOff>89898</xdr:rowOff>
    </xdr:to>
    <xdr:sp macro="" textlink="">
      <xdr:nvSpPr>
        <xdr:cNvPr id="97" name="楕円 96"/>
        <xdr:cNvSpPr/>
      </xdr:nvSpPr>
      <xdr:spPr>
        <a:xfrm>
          <a:off x="1525905" y="56232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111851</xdr:rowOff>
    </xdr:from>
    <xdr:to>
      <xdr:col>11</xdr:col>
      <xdr:colOff>136525</xdr:colOff>
      <xdr:row>29</xdr:row>
      <xdr:rowOff>39098</xdr:rowOff>
    </xdr:to>
    <xdr:cxnSp macro="">
      <xdr:nvCxnSpPr>
        <xdr:cNvPr id="98" name="直線コネクタ 97"/>
        <xdr:cNvCxnSpPr/>
      </xdr:nvCxnSpPr>
      <xdr:spPr>
        <a:xfrm flipV="1">
          <a:off x="1576705" y="5575391"/>
          <a:ext cx="670560" cy="9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99" name="n_1aveValue有形固定資産減価償却率"/>
        <xdr:cNvSpPr txBox="1"/>
      </xdr:nvSpPr>
      <xdr:spPr>
        <a:xfrm>
          <a:off x="3395989"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100801</xdr:rowOff>
    </xdr:from>
    <xdr:ext cx="405111" cy="259045"/>
    <xdr:sp macro="" textlink="">
      <xdr:nvSpPr>
        <xdr:cNvPr id="100" name="n_2aveValue有形固定資産減価償却率"/>
        <xdr:cNvSpPr txBox="1"/>
      </xdr:nvSpPr>
      <xdr:spPr>
        <a:xfrm>
          <a:off x="2738129" y="589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60705</xdr:rowOff>
    </xdr:from>
    <xdr:ext cx="405111" cy="259045"/>
    <xdr:sp macro="" textlink="">
      <xdr:nvSpPr>
        <xdr:cNvPr id="101" name="n_3aveValue有形固定資産減価償却率"/>
        <xdr:cNvSpPr txBox="1"/>
      </xdr:nvSpPr>
      <xdr:spPr>
        <a:xfrm>
          <a:off x="2067569" y="5859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127289</xdr:rowOff>
    </xdr:from>
    <xdr:ext cx="405111" cy="259045"/>
    <xdr:sp macro="" textlink="">
      <xdr:nvSpPr>
        <xdr:cNvPr id="102" name="n_4aveValue有形固定資産減価償却率"/>
        <xdr:cNvSpPr txBox="1"/>
      </xdr:nvSpPr>
      <xdr:spPr>
        <a:xfrm>
          <a:off x="1397009" y="5758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78666</xdr:rowOff>
    </xdr:from>
    <xdr:ext cx="405111" cy="259045"/>
    <xdr:sp macro="" textlink="">
      <xdr:nvSpPr>
        <xdr:cNvPr id="103" name="n_1mainValue有形固定資産減価償却率"/>
        <xdr:cNvSpPr txBox="1"/>
      </xdr:nvSpPr>
      <xdr:spPr>
        <a:xfrm>
          <a:off x="3395989" y="537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20065</xdr:rowOff>
    </xdr:from>
    <xdr:ext cx="405111" cy="259045"/>
    <xdr:sp macro="" textlink="">
      <xdr:nvSpPr>
        <xdr:cNvPr id="104" name="n_2mainValue有形固定資産減価償却率"/>
        <xdr:cNvSpPr txBox="1"/>
      </xdr:nvSpPr>
      <xdr:spPr>
        <a:xfrm>
          <a:off x="2738129" y="531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7728</xdr:rowOff>
    </xdr:from>
    <xdr:ext cx="405111" cy="259045"/>
    <xdr:sp macro="" textlink="">
      <xdr:nvSpPr>
        <xdr:cNvPr id="105" name="n_3mainValue有形固定資産減価償却率"/>
        <xdr:cNvSpPr txBox="1"/>
      </xdr:nvSpPr>
      <xdr:spPr>
        <a:xfrm>
          <a:off x="2067569" y="530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106425</xdr:rowOff>
    </xdr:from>
    <xdr:ext cx="405111" cy="259045"/>
    <xdr:sp macro="" textlink="">
      <xdr:nvSpPr>
        <xdr:cNvPr id="106" name="n_4mainValue有形固定資産減価償却率"/>
        <xdr:cNvSpPr txBox="1"/>
      </xdr:nvSpPr>
      <xdr:spPr>
        <a:xfrm>
          <a:off x="1397009" y="5402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債務償還比率は、類似団体平均を上回っているが、分子を構成する将来負担額の減少と充当可能財源の増加が主な要因となり前年度より減少した。</a:t>
          </a:r>
        </a:p>
        <a:p>
          <a:r>
            <a:rPr kumimoji="1" lang="ja-JP" altLang="en-US" sz="1100">
              <a:latin typeface="ＭＳ Ｐゴシック" panose="020B0600070205080204" pitchFamily="50" charset="-128"/>
              <a:ea typeface="ＭＳ Ｐゴシック" panose="020B0600070205080204" pitchFamily="50" charset="-128"/>
            </a:rPr>
            <a:t>　起債する場合については、過疎対策事業債など交付税措置が有利な起債を活用し財政負担が小さくなるよう努めている。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2" name="テキスト ボックス 121"/>
        <xdr:cNvSpPr txBox="1"/>
      </xdr:nvSpPr>
      <xdr:spPr>
        <a:xfrm>
          <a:off x="954293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xdr:cNvCxnSpPr/>
      </xdr:nvCxnSpPr>
      <xdr:spPr>
        <a:xfrm>
          <a:off x="9971405" y="65487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xdr:cNvSpPr txBox="1"/>
      </xdr:nvSpPr>
      <xdr:spPr>
        <a:xfrm>
          <a:off x="954293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xdr:cNvCxnSpPr/>
      </xdr:nvCxnSpPr>
      <xdr:spPr>
        <a:xfrm>
          <a:off x="9971405" y="612838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xdr:cNvSpPr txBox="1"/>
      </xdr:nvSpPr>
      <xdr:spPr>
        <a:xfrm>
          <a:off x="9542936" y="603458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xdr:cNvCxnSpPr/>
      </xdr:nvCxnSpPr>
      <xdr:spPr>
        <a:xfrm>
          <a:off x="9971405" y="570420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xdr:cNvSpPr txBox="1"/>
      </xdr:nvSpPr>
      <xdr:spPr>
        <a:xfrm>
          <a:off x="9542936" y="56142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xdr:cNvCxnSpPr/>
      </xdr:nvCxnSpPr>
      <xdr:spPr>
        <a:xfrm>
          <a:off x="9971405" y="52838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0" name="テキスト ボックス 129"/>
        <xdr:cNvSpPr txBox="1"/>
      </xdr:nvSpPr>
      <xdr:spPr>
        <a:xfrm>
          <a:off x="9645528" y="519003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33</xdr:row>
      <xdr:rowOff>122365</xdr:rowOff>
    </xdr:to>
    <xdr:cxnSp macro="">
      <xdr:nvCxnSpPr>
        <xdr:cNvPr id="133" name="直線コネクタ 132"/>
        <xdr:cNvCxnSpPr/>
      </xdr:nvCxnSpPr>
      <xdr:spPr>
        <a:xfrm flipV="1">
          <a:off x="13027660" y="5283835"/>
          <a:ext cx="1269" cy="1140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126192</xdr:rowOff>
    </xdr:from>
    <xdr:ext cx="469744" cy="259045"/>
    <xdr:sp macro="" textlink="">
      <xdr:nvSpPr>
        <xdr:cNvPr id="134" name="債務償還比率最小値テキスト"/>
        <xdr:cNvSpPr txBox="1"/>
      </xdr:nvSpPr>
      <xdr:spPr>
        <a:xfrm>
          <a:off x="13080365" y="64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122365</xdr:rowOff>
    </xdr:from>
    <xdr:to>
      <xdr:col>76</xdr:col>
      <xdr:colOff>111125</xdr:colOff>
      <xdr:row>33</xdr:row>
      <xdr:rowOff>122365</xdr:rowOff>
    </xdr:to>
    <xdr:cxnSp macro="">
      <xdr:nvCxnSpPr>
        <xdr:cNvPr id="135" name="直線コネクタ 134"/>
        <xdr:cNvCxnSpPr/>
      </xdr:nvCxnSpPr>
      <xdr:spPr>
        <a:xfrm>
          <a:off x="12963525" y="6424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6" name="債務償還比率最大値テキスト"/>
        <xdr:cNvSpPr txBox="1"/>
      </xdr:nvSpPr>
      <xdr:spPr>
        <a:xfrm>
          <a:off x="13080365" y="5062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7" name="直線コネクタ 136"/>
        <xdr:cNvCxnSpPr/>
      </xdr:nvCxnSpPr>
      <xdr:spPr>
        <a:xfrm>
          <a:off x="12963525" y="5283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30446</xdr:rowOff>
    </xdr:from>
    <xdr:ext cx="469744" cy="259045"/>
    <xdr:sp macro="" textlink="">
      <xdr:nvSpPr>
        <xdr:cNvPr id="138" name="債務償還比率平均値テキスト"/>
        <xdr:cNvSpPr txBox="1"/>
      </xdr:nvSpPr>
      <xdr:spPr>
        <a:xfrm>
          <a:off x="13080365" y="5326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7569</xdr:rowOff>
    </xdr:from>
    <xdr:to>
      <xdr:col>76</xdr:col>
      <xdr:colOff>73025</xdr:colOff>
      <xdr:row>28</xdr:row>
      <xdr:rowOff>109169</xdr:rowOff>
    </xdr:to>
    <xdr:sp macro="" textlink="">
      <xdr:nvSpPr>
        <xdr:cNvPr id="139" name="フローチャート: 判断 138"/>
        <xdr:cNvSpPr/>
      </xdr:nvSpPr>
      <xdr:spPr>
        <a:xfrm>
          <a:off x="13001625" y="54711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63030</xdr:rowOff>
    </xdr:from>
    <xdr:to>
      <xdr:col>72</xdr:col>
      <xdr:colOff>123825</xdr:colOff>
      <xdr:row>29</xdr:row>
      <xdr:rowOff>164630</xdr:rowOff>
    </xdr:to>
    <xdr:sp macro="" textlink="">
      <xdr:nvSpPr>
        <xdr:cNvPr id="140" name="フローチャート: 判断 139"/>
        <xdr:cNvSpPr/>
      </xdr:nvSpPr>
      <xdr:spPr>
        <a:xfrm>
          <a:off x="12359005" y="569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41" name="フローチャート: 判断 140"/>
        <xdr:cNvSpPr/>
      </xdr:nvSpPr>
      <xdr:spPr>
        <a:xfrm>
          <a:off x="11688445" y="581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94120</xdr:rowOff>
    </xdr:from>
    <xdr:to>
      <xdr:col>64</xdr:col>
      <xdr:colOff>123825</xdr:colOff>
      <xdr:row>30</xdr:row>
      <xdr:rowOff>24270</xdr:rowOff>
    </xdr:to>
    <xdr:sp macro="" textlink="">
      <xdr:nvSpPr>
        <xdr:cNvPr id="142" name="フローチャート: 判断 141"/>
        <xdr:cNvSpPr/>
      </xdr:nvSpPr>
      <xdr:spPr>
        <a:xfrm>
          <a:off x="11017885" y="5725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136436</xdr:rowOff>
    </xdr:from>
    <xdr:to>
      <xdr:col>60</xdr:col>
      <xdr:colOff>123825</xdr:colOff>
      <xdr:row>30</xdr:row>
      <xdr:rowOff>66586</xdr:rowOff>
    </xdr:to>
    <xdr:sp macro="" textlink="">
      <xdr:nvSpPr>
        <xdr:cNvPr id="143" name="フローチャート: 判断 142"/>
        <xdr:cNvSpPr/>
      </xdr:nvSpPr>
      <xdr:spPr>
        <a:xfrm>
          <a:off x="10347325" y="57676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48997</xdr:rowOff>
    </xdr:from>
    <xdr:to>
      <xdr:col>76</xdr:col>
      <xdr:colOff>73025</xdr:colOff>
      <xdr:row>29</xdr:row>
      <xdr:rowOff>150597</xdr:rowOff>
    </xdr:to>
    <xdr:sp macro="" textlink="">
      <xdr:nvSpPr>
        <xdr:cNvPr id="149" name="楕円 148"/>
        <xdr:cNvSpPr/>
      </xdr:nvSpPr>
      <xdr:spPr>
        <a:xfrm>
          <a:off x="13001625" y="56801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27424</xdr:rowOff>
    </xdr:from>
    <xdr:ext cx="469744" cy="259045"/>
    <xdr:sp macro="" textlink="">
      <xdr:nvSpPr>
        <xdr:cNvPr id="150" name="債務償還比率該当値テキスト"/>
        <xdr:cNvSpPr txBox="1"/>
      </xdr:nvSpPr>
      <xdr:spPr>
        <a:xfrm>
          <a:off x="13080365" y="565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5334</xdr:rowOff>
    </xdr:from>
    <xdr:to>
      <xdr:col>72</xdr:col>
      <xdr:colOff>123825</xdr:colOff>
      <xdr:row>31</xdr:row>
      <xdr:rowOff>106934</xdr:rowOff>
    </xdr:to>
    <xdr:sp macro="" textlink="">
      <xdr:nvSpPr>
        <xdr:cNvPr id="151" name="楕円 150"/>
        <xdr:cNvSpPr/>
      </xdr:nvSpPr>
      <xdr:spPr>
        <a:xfrm>
          <a:off x="12359005" y="597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99797</xdr:rowOff>
    </xdr:from>
    <xdr:to>
      <xdr:col>76</xdr:col>
      <xdr:colOff>22225</xdr:colOff>
      <xdr:row>31</xdr:row>
      <xdr:rowOff>56134</xdr:rowOff>
    </xdr:to>
    <xdr:cxnSp macro="">
      <xdr:nvCxnSpPr>
        <xdr:cNvPr id="152" name="直線コネクタ 151"/>
        <xdr:cNvCxnSpPr/>
      </xdr:nvCxnSpPr>
      <xdr:spPr>
        <a:xfrm flipV="1">
          <a:off x="12409805" y="5730977"/>
          <a:ext cx="619760" cy="29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98361</xdr:rowOff>
    </xdr:from>
    <xdr:to>
      <xdr:col>68</xdr:col>
      <xdr:colOff>123825</xdr:colOff>
      <xdr:row>33</xdr:row>
      <xdr:rowOff>28511</xdr:rowOff>
    </xdr:to>
    <xdr:sp macro="" textlink="">
      <xdr:nvSpPr>
        <xdr:cNvPr id="153" name="楕円 152"/>
        <xdr:cNvSpPr/>
      </xdr:nvSpPr>
      <xdr:spPr>
        <a:xfrm>
          <a:off x="11688445" y="6232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56134</xdr:rowOff>
    </xdr:from>
    <xdr:to>
      <xdr:col>72</xdr:col>
      <xdr:colOff>73025</xdr:colOff>
      <xdr:row>32</xdr:row>
      <xdr:rowOff>149161</xdr:rowOff>
    </xdr:to>
    <xdr:cxnSp macro="">
      <xdr:nvCxnSpPr>
        <xdr:cNvPr id="154" name="直線コネクタ 153"/>
        <xdr:cNvCxnSpPr/>
      </xdr:nvCxnSpPr>
      <xdr:spPr>
        <a:xfrm flipV="1">
          <a:off x="11739245" y="6022594"/>
          <a:ext cx="670560" cy="26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53048</xdr:rowOff>
    </xdr:from>
    <xdr:to>
      <xdr:col>64</xdr:col>
      <xdr:colOff>123825</xdr:colOff>
      <xdr:row>31</xdr:row>
      <xdr:rowOff>154648</xdr:rowOff>
    </xdr:to>
    <xdr:sp macro="" textlink="">
      <xdr:nvSpPr>
        <xdr:cNvPr id="155" name="楕円 154"/>
        <xdr:cNvSpPr/>
      </xdr:nvSpPr>
      <xdr:spPr>
        <a:xfrm>
          <a:off x="11017885" y="601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103848</xdr:rowOff>
    </xdr:from>
    <xdr:to>
      <xdr:col>68</xdr:col>
      <xdr:colOff>73025</xdr:colOff>
      <xdr:row>32</xdr:row>
      <xdr:rowOff>149161</xdr:rowOff>
    </xdr:to>
    <xdr:cxnSp macro="">
      <xdr:nvCxnSpPr>
        <xdr:cNvPr id="156" name="直線コネクタ 155"/>
        <xdr:cNvCxnSpPr/>
      </xdr:nvCxnSpPr>
      <xdr:spPr>
        <a:xfrm>
          <a:off x="11068685" y="6070308"/>
          <a:ext cx="670560" cy="2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64707</xdr:rowOff>
    </xdr:from>
    <xdr:to>
      <xdr:col>60</xdr:col>
      <xdr:colOff>123825</xdr:colOff>
      <xdr:row>31</xdr:row>
      <xdr:rowOff>166307</xdr:rowOff>
    </xdr:to>
    <xdr:sp macro="" textlink="">
      <xdr:nvSpPr>
        <xdr:cNvPr id="157" name="楕円 156"/>
        <xdr:cNvSpPr/>
      </xdr:nvSpPr>
      <xdr:spPr>
        <a:xfrm>
          <a:off x="10347325" y="603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103848</xdr:rowOff>
    </xdr:from>
    <xdr:to>
      <xdr:col>64</xdr:col>
      <xdr:colOff>73025</xdr:colOff>
      <xdr:row>31</xdr:row>
      <xdr:rowOff>115507</xdr:rowOff>
    </xdr:to>
    <xdr:cxnSp macro="">
      <xdr:nvCxnSpPr>
        <xdr:cNvPr id="158" name="直線コネクタ 157"/>
        <xdr:cNvCxnSpPr/>
      </xdr:nvCxnSpPr>
      <xdr:spPr>
        <a:xfrm flipV="1">
          <a:off x="10398125" y="6070308"/>
          <a:ext cx="67056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9707</xdr:rowOff>
    </xdr:from>
    <xdr:ext cx="469744" cy="259045"/>
    <xdr:sp macro="" textlink="">
      <xdr:nvSpPr>
        <xdr:cNvPr id="159" name="n_1aveValue債務償還比率"/>
        <xdr:cNvSpPr txBox="1"/>
      </xdr:nvSpPr>
      <xdr:spPr>
        <a:xfrm>
          <a:off x="12185092" y="547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131906</xdr:rowOff>
    </xdr:from>
    <xdr:ext cx="469744" cy="259045"/>
    <xdr:sp macro="" textlink="">
      <xdr:nvSpPr>
        <xdr:cNvPr id="160" name="n_2aveValue債務償還比率"/>
        <xdr:cNvSpPr txBox="1"/>
      </xdr:nvSpPr>
      <xdr:spPr>
        <a:xfrm>
          <a:off x="11527232" y="559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40797</xdr:rowOff>
    </xdr:from>
    <xdr:ext cx="469744" cy="259045"/>
    <xdr:sp macro="" textlink="">
      <xdr:nvSpPr>
        <xdr:cNvPr id="161" name="n_3aveValue債務償還比率"/>
        <xdr:cNvSpPr txBox="1"/>
      </xdr:nvSpPr>
      <xdr:spPr>
        <a:xfrm>
          <a:off x="10856672" y="550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83113</xdr:rowOff>
    </xdr:from>
    <xdr:ext cx="469744" cy="259045"/>
    <xdr:sp macro="" textlink="">
      <xdr:nvSpPr>
        <xdr:cNvPr id="162" name="n_4aveValue債務償還比率"/>
        <xdr:cNvSpPr txBox="1"/>
      </xdr:nvSpPr>
      <xdr:spPr>
        <a:xfrm>
          <a:off x="10186112" y="554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98061</xdr:rowOff>
    </xdr:from>
    <xdr:ext cx="469744" cy="259045"/>
    <xdr:sp macro="" textlink="">
      <xdr:nvSpPr>
        <xdr:cNvPr id="163" name="n_1mainValue債務償還比率"/>
        <xdr:cNvSpPr txBox="1"/>
      </xdr:nvSpPr>
      <xdr:spPr>
        <a:xfrm>
          <a:off x="12185092" y="606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19638</xdr:rowOff>
    </xdr:from>
    <xdr:ext cx="469744" cy="259045"/>
    <xdr:sp macro="" textlink="">
      <xdr:nvSpPr>
        <xdr:cNvPr id="164" name="n_2mainValue債務償還比率"/>
        <xdr:cNvSpPr txBox="1"/>
      </xdr:nvSpPr>
      <xdr:spPr>
        <a:xfrm>
          <a:off x="11527232" y="632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145775</xdr:rowOff>
    </xdr:from>
    <xdr:ext cx="469744" cy="259045"/>
    <xdr:sp macro="" textlink="">
      <xdr:nvSpPr>
        <xdr:cNvPr id="165" name="n_3mainValue債務償還比率"/>
        <xdr:cNvSpPr txBox="1"/>
      </xdr:nvSpPr>
      <xdr:spPr>
        <a:xfrm>
          <a:off x="10856672" y="611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157434</xdr:rowOff>
    </xdr:from>
    <xdr:ext cx="469744" cy="259045"/>
    <xdr:sp macro="" textlink="">
      <xdr:nvSpPr>
        <xdr:cNvPr id="166" name="n_4mainValue債務償還比率"/>
        <xdr:cNvSpPr txBox="1"/>
      </xdr:nvSpPr>
      <xdr:spPr>
        <a:xfrm>
          <a:off x="10186112" y="612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
4,076
80.80
4,460,448
4,185,844
213,078
2,284,417
3,653,769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30480</xdr:rowOff>
    </xdr:to>
    <xdr:cxnSp macro="">
      <xdr:nvCxnSpPr>
        <xdr:cNvPr id="55" name="直線コネクタ 54"/>
        <xdr:cNvCxnSpPr/>
      </xdr:nvCxnSpPr>
      <xdr:spPr>
        <a:xfrm flipV="1">
          <a:off x="4086225" y="5544312"/>
          <a:ext cx="0" cy="135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道路】&#10;有形固定資産減価償却率最小値テキスト"/>
        <xdr:cNvSpPr txBox="1"/>
      </xdr:nvSpPr>
      <xdr:spPr>
        <a:xfrm>
          <a:off x="4124960"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020820" y="690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xdr:cNvSpPr txBox="1"/>
      </xdr:nvSpPr>
      <xdr:spPr>
        <a:xfrm>
          <a:off x="4124960" y="5327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xdr:cNvCxnSpPr/>
      </xdr:nvCxnSpPr>
      <xdr:spPr>
        <a:xfrm>
          <a:off x="4020820" y="55443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156989</xdr:rowOff>
    </xdr:from>
    <xdr:ext cx="405111" cy="259045"/>
    <xdr:sp macro="" textlink="">
      <xdr:nvSpPr>
        <xdr:cNvPr id="60" name="【道路】&#10;有形固定資産減価償却率平均値テキスト"/>
        <xdr:cNvSpPr txBox="1"/>
      </xdr:nvSpPr>
      <xdr:spPr>
        <a:xfrm>
          <a:off x="4124960" y="619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xdr:rowOff>
    </xdr:from>
    <xdr:to>
      <xdr:col>24</xdr:col>
      <xdr:colOff>114300</xdr:colOff>
      <xdr:row>37</xdr:row>
      <xdr:rowOff>108712</xdr:rowOff>
    </xdr:to>
    <xdr:sp macro="" textlink="">
      <xdr:nvSpPr>
        <xdr:cNvPr id="61" name="フローチャート: 判断 60"/>
        <xdr:cNvSpPr/>
      </xdr:nvSpPr>
      <xdr:spPr>
        <a:xfrm>
          <a:off x="403606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144272</xdr:rowOff>
    </xdr:from>
    <xdr:to>
      <xdr:col>20</xdr:col>
      <xdr:colOff>38100</xdr:colOff>
      <xdr:row>37</xdr:row>
      <xdr:rowOff>74422</xdr:rowOff>
    </xdr:to>
    <xdr:sp macro="" textlink="">
      <xdr:nvSpPr>
        <xdr:cNvPr id="62" name="フローチャート: 判断 61"/>
        <xdr:cNvSpPr/>
      </xdr:nvSpPr>
      <xdr:spPr>
        <a:xfrm>
          <a:off x="3312160" y="6179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xdr:cNvSpPr/>
      </xdr:nvSpPr>
      <xdr:spPr>
        <a:xfrm>
          <a:off x="2514600" y="6145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xdr:cNvSpPr/>
      </xdr:nvSpPr>
      <xdr:spPr>
        <a:xfrm>
          <a:off x="1739900" y="611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xdr:cNvSpPr/>
      </xdr:nvSpPr>
      <xdr:spPr>
        <a:xfrm>
          <a:off x="965200" y="60352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148844</xdr:rowOff>
    </xdr:from>
    <xdr:to>
      <xdr:col>20</xdr:col>
      <xdr:colOff>38100</xdr:colOff>
      <xdr:row>36</xdr:row>
      <xdr:rowOff>78994</xdr:rowOff>
    </xdr:to>
    <xdr:sp macro="" textlink="">
      <xdr:nvSpPr>
        <xdr:cNvPr id="71" name="楕円 70"/>
        <xdr:cNvSpPr/>
      </xdr:nvSpPr>
      <xdr:spPr>
        <a:xfrm>
          <a:off x="3312160" y="6016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105410</xdr:rowOff>
    </xdr:from>
    <xdr:to>
      <xdr:col>15</xdr:col>
      <xdr:colOff>101600</xdr:colOff>
      <xdr:row>36</xdr:row>
      <xdr:rowOff>35560</xdr:rowOff>
    </xdr:to>
    <xdr:sp macro="" textlink="">
      <xdr:nvSpPr>
        <xdr:cNvPr id="72" name="楕円 71"/>
        <xdr:cNvSpPr/>
      </xdr:nvSpPr>
      <xdr:spPr>
        <a:xfrm>
          <a:off x="251460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156210</xdr:rowOff>
    </xdr:from>
    <xdr:to>
      <xdr:col>19</xdr:col>
      <xdr:colOff>177800</xdr:colOff>
      <xdr:row>36</xdr:row>
      <xdr:rowOff>28194</xdr:rowOff>
    </xdr:to>
    <xdr:cxnSp macro="">
      <xdr:nvCxnSpPr>
        <xdr:cNvPr id="73" name="直線コネクタ 72"/>
        <xdr:cNvCxnSpPr/>
      </xdr:nvCxnSpPr>
      <xdr:spPr>
        <a:xfrm>
          <a:off x="2565400" y="6023610"/>
          <a:ext cx="78994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114554</xdr:rowOff>
    </xdr:from>
    <xdr:to>
      <xdr:col>10</xdr:col>
      <xdr:colOff>165100</xdr:colOff>
      <xdr:row>36</xdr:row>
      <xdr:rowOff>44704</xdr:rowOff>
    </xdr:to>
    <xdr:sp macro="" textlink="">
      <xdr:nvSpPr>
        <xdr:cNvPr id="74" name="楕円 73"/>
        <xdr:cNvSpPr/>
      </xdr:nvSpPr>
      <xdr:spPr>
        <a:xfrm>
          <a:off x="1739900" y="598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35</xdr:row>
      <xdr:rowOff>165354</xdr:rowOff>
    </xdr:to>
    <xdr:cxnSp macro="">
      <xdr:nvCxnSpPr>
        <xdr:cNvPr id="75" name="直線コネクタ 74"/>
        <xdr:cNvCxnSpPr/>
      </xdr:nvCxnSpPr>
      <xdr:spPr>
        <a:xfrm flipV="1">
          <a:off x="1790700" y="6023610"/>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91694</xdr:rowOff>
    </xdr:from>
    <xdr:to>
      <xdr:col>6</xdr:col>
      <xdr:colOff>38100</xdr:colOff>
      <xdr:row>36</xdr:row>
      <xdr:rowOff>21844</xdr:rowOff>
    </xdr:to>
    <xdr:sp macro="" textlink="">
      <xdr:nvSpPr>
        <xdr:cNvPr id="76" name="楕円 75"/>
        <xdr:cNvSpPr/>
      </xdr:nvSpPr>
      <xdr:spPr>
        <a:xfrm>
          <a:off x="965200" y="59590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142494</xdr:rowOff>
    </xdr:from>
    <xdr:to>
      <xdr:col>10</xdr:col>
      <xdr:colOff>114300</xdr:colOff>
      <xdr:row>35</xdr:row>
      <xdr:rowOff>165354</xdr:rowOff>
    </xdr:to>
    <xdr:cxnSp macro="">
      <xdr:nvCxnSpPr>
        <xdr:cNvPr id="77" name="直線コネクタ 76"/>
        <xdr:cNvCxnSpPr/>
      </xdr:nvCxnSpPr>
      <xdr:spPr>
        <a:xfrm>
          <a:off x="1008380" y="6009894"/>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65549</xdr:rowOff>
    </xdr:from>
    <xdr:ext cx="405111" cy="259045"/>
    <xdr:sp macro="" textlink="">
      <xdr:nvSpPr>
        <xdr:cNvPr id="78" name="n_1aveValue【道路】&#10;有形固定資産減価償却率"/>
        <xdr:cNvSpPr txBox="1"/>
      </xdr:nvSpPr>
      <xdr:spPr>
        <a:xfrm>
          <a:off x="3170564" y="6268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79" name="n_2aveValue【道路】&#10;有形固定資産減価償却率"/>
        <xdr:cNvSpPr txBox="1"/>
      </xdr:nvSpPr>
      <xdr:spPr>
        <a:xfrm>
          <a:off x="2385704" y="623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0" name="n_3aveValue【道路】&#10;有形固定資産減価償却率"/>
        <xdr:cNvSpPr txBox="1"/>
      </xdr:nvSpPr>
      <xdr:spPr>
        <a:xfrm>
          <a:off x="1611004"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92981</xdr:rowOff>
    </xdr:from>
    <xdr:ext cx="405111" cy="259045"/>
    <xdr:sp macro="" textlink="">
      <xdr:nvSpPr>
        <xdr:cNvPr id="81" name="n_4aveValue【道路】&#10;有形固定資産減価償却率"/>
        <xdr:cNvSpPr txBox="1"/>
      </xdr:nvSpPr>
      <xdr:spPr>
        <a:xfrm>
          <a:off x="836304" y="612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95521</xdr:rowOff>
    </xdr:from>
    <xdr:ext cx="405111" cy="259045"/>
    <xdr:sp macro="" textlink="">
      <xdr:nvSpPr>
        <xdr:cNvPr id="82" name="n_1mainValue【道路】&#10;有形固定資産減価償却率"/>
        <xdr:cNvSpPr txBox="1"/>
      </xdr:nvSpPr>
      <xdr:spPr>
        <a:xfrm>
          <a:off x="3170564" y="579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52087</xdr:rowOff>
    </xdr:from>
    <xdr:ext cx="405111" cy="259045"/>
    <xdr:sp macro="" textlink="">
      <xdr:nvSpPr>
        <xdr:cNvPr id="83" name="n_2mainValue【道路】&#10;有形固定資産減価償却率"/>
        <xdr:cNvSpPr txBox="1"/>
      </xdr:nvSpPr>
      <xdr:spPr>
        <a:xfrm>
          <a:off x="238570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61231</xdr:rowOff>
    </xdr:from>
    <xdr:ext cx="405111" cy="259045"/>
    <xdr:sp macro="" textlink="">
      <xdr:nvSpPr>
        <xdr:cNvPr id="84" name="n_3mainValue【道路】&#10;有形固定資産減価償却率"/>
        <xdr:cNvSpPr txBox="1"/>
      </xdr:nvSpPr>
      <xdr:spPr>
        <a:xfrm>
          <a:off x="1611004" y="576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38371</xdr:rowOff>
    </xdr:from>
    <xdr:ext cx="405111" cy="259045"/>
    <xdr:sp macro="" textlink="">
      <xdr:nvSpPr>
        <xdr:cNvPr id="85" name="n_4mainValue【道路】&#10;有形固定資産減価償却率"/>
        <xdr:cNvSpPr txBox="1"/>
      </xdr:nvSpPr>
      <xdr:spPr>
        <a:xfrm>
          <a:off x="836304" y="573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1" name="テキスト ボックス 100"/>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3" name="テキスト ボックス 102"/>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46276</xdr:rowOff>
    </xdr:from>
    <xdr:to>
      <xdr:col>54</xdr:col>
      <xdr:colOff>189865</xdr:colOff>
      <xdr:row>41</xdr:row>
      <xdr:rowOff>145984</xdr:rowOff>
    </xdr:to>
    <xdr:cxnSp macro="">
      <xdr:nvCxnSpPr>
        <xdr:cNvPr id="109" name="直線コネクタ 108"/>
        <xdr:cNvCxnSpPr/>
      </xdr:nvCxnSpPr>
      <xdr:spPr>
        <a:xfrm flipV="1">
          <a:off x="9219565" y="5578396"/>
          <a:ext cx="0" cy="1440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149811</xdr:rowOff>
    </xdr:from>
    <xdr:ext cx="469744" cy="259045"/>
    <xdr:sp macro="" textlink="">
      <xdr:nvSpPr>
        <xdr:cNvPr id="110" name="【道路】&#10;一人当たり延長最小値テキスト"/>
        <xdr:cNvSpPr txBox="1"/>
      </xdr:nvSpPr>
      <xdr:spPr>
        <a:xfrm>
          <a:off x="9258300" y="702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145984</xdr:rowOff>
    </xdr:from>
    <xdr:to>
      <xdr:col>55</xdr:col>
      <xdr:colOff>88900</xdr:colOff>
      <xdr:row>41</xdr:row>
      <xdr:rowOff>145984</xdr:rowOff>
    </xdr:to>
    <xdr:cxnSp macro="">
      <xdr:nvCxnSpPr>
        <xdr:cNvPr id="111" name="直線コネクタ 110"/>
        <xdr:cNvCxnSpPr/>
      </xdr:nvCxnSpPr>
      <xdr:spPr>
        <a:xfrm>
          <a:off x="9154160" y="70192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164403</xdr:rowOff>
    </xdr:from>
    <xdr:ext cx="599010" cy="259045"/>
    <xdr:sp macro="" textlink="">
      <xdr:nvSpPr>
        <xdr:cNvPr id="112" name="【道路】&#10;一人当たり延長最大値テキスト"/>
        <xdr:cNvSpPr txBox="1"/>
      </xdr:nvSpPr>
      <xdr:spPr>
        <a:xfrm>
          <a:off x="9258300" y="536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46276</xdr:rowOff>
    </xdr:from>
    <xdr:to>
      <xdr:col>55</xdr:col>
      <xdr:colOff>88900</xdr:colOff>
      <xdr:row>33</xdr:row>
      <xdr:rowOff>46276</xdr:rowOff>
    </xdr:to>
    <xdr:cxnSp macro="">
      <xdr:nvCxnSpPr>
        <xdr:cNvPr id="113" name="直線コネクタ 112"/>
        <xdr:cNvCxnSpPr/>
      </xdr:nvCxnSpPr>
      <xdr:spPr>
        <a:xfrm>
          <a:off x="9154160" y="55783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9382</xdr:rowOff>
    </xdr:from>
    <xdr:ext cx="534377" cy="259045"/>
    <xdr:sp macro="" textlink="">
      <xdr:nvSpPr>
        <xdr:cNvPr id="114" name="【道路】&#10;一人当たり延長平均値テキスト"/>
        <xdr:cNvSpPr txBox="1"/>
      </xdr:nvSpPr>
      <xdr:spPr>
        <a:xfrm>
          <a:off x="9258300" y="6547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30955</xdr:rowOff>
    </xdr:from>
    <xdr:to>
      <xdr:col>55</xdr:col>
      <xdr:colOff>50800</xdr:colOff>
      <xdr:row>39</xdr:row>
      <xdr:rowOff>132555</xdr:rowOff>
    </xdr:to>
    <xdr:sp macro="" textlink="">
      <xdr:nvSpPr>
        <xdr:cNvPr id="115" name="フローチャート: 判断 114"/>
        <xdr:cNvSpPr/>
      </xdr:nvSpPr>
      <xdr:spPr>
        <a:xfrm>
          <a:off x="9192260" y="6568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86451</xdr:rowOff>
    </xdr:from>
    <xdr:to>
      <xdr:col>50</xdr:col>
      <xdr:colOff>165100</xdr:colOff>
      <xdr:row>40</xdr:row>
      <xdr:rowOff>16601</xdr:rowOff>
    </xdr:to>
    <xdr:sp macro="" textlink="">
      <xdr:nvSpPr>
        <xdr:cNvPr id="116" name="フローチャート: 判断 115"/>
        <xdr:cNvSpPr/>
      </xdr:nvSpPr>
      <xdr:spPr>
        <a:xfrm>
          <a:off x="8445500" y="6624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92143</xdr:rowOff>
    </xdr:from>
    <xdr:to>
      <xdr:col>46</xdr:col>
      <xdr:colOff>38100</xdr:colOff>
      <xdr:row>40</xdr:row>
      <xdr:rowOff>22293</xdr:rowOff>
    </xdr:to>
    <xdr:sp macro="" textlink="">
      <xdr:nvSpPr>
        <xdr:cNvPr id="117" name="フローチャート: 判断 116"/>
        <xdr:cNvSpPr/>
      </xdr:nvSpPr>
      <xdr:spPr>
        <a:xfrm>
          <a:off x="7670800" y="66301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99016</xdr:rowOff>
    </xdr:from>
    <xdr:to>
      <xdr:col>41</xdr:col>
      <xdr:colOff>101600</xdr:colOff>
      <xdr:row>40</xdr:row>
      <xdr:rowOff>29166</xdr:rowOff>
    </xdr:to>
    <xdr:sp macro="" textlink="">
      <xdr:nvSpPr>
        <xdr:cNvPr id="118" name="フローチャート: 判断 117"/>
        <xdr:cNvSpPr/>
      </xdr:nvSpPr>
      <xdr:spPr>
        <a:xfrm>
          <a:off x="6873240" y="6636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94186</xdr:rowOff>
    </xdr:from>
    <xdr:to>
      <xdr:col>36</xdr:col>
      <xdr:colOff>165100</xdr:colOff>
      <xdr:row>40</xdr:row>
      <xdr:rowOff>24336</xdr:rowOff>
    </xdr:to>
    <xdr:sp macro="" textlink="">
      <xdr:nvSpPr>
        <xdr:cNvPr id="119" name="フローチャート: 判断 118"/>
        <xdr:cNvSpPr/>
      </xdr:nvSpPr>
      <xdr:spPr>
        <a:xfrm>
          <a:off x="6098540" y="6632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81331</xdr:rowOff>
    </xdr:from>
    <xdr:to>
      <xdr:col>50</xdr:col>
      <xdr:colOff>165100</xdr:colOff>
      <xdr:row>41</xdr:row>
      <xdr:rowOff>11481</xdr:rowOff>
    </xdr:to>
    <xdr:sp macro="" textlink="">
      <xdr:nvSpPr>
        <xdr:cNvPr id="125" name="楕円 124"/>
        <xdr:cNvSpPr/>
      </xdr:nvSpPr>
      <xdr:spPr>
        <a:xfrm>
          <a:off x="8445500" y="6786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84265</xdr:rowOff>
    </xdr:from>
    <xdr:to>
      <xdr:col>46</xdr:col>
      <xdr:colOff>38100</xdr:colOff>
      <xdr:row>41</xdr:row>
      <xdr:rowOff>14415</xdr:rowOff>
    </xdr:to>
    <xdr:sp macro="" textlink="">
      <xdr:nvSpPr>
        <xdr:cNvPr id="126" name="楕円 125"/>
        <xdr:cNvSpPr/>
      </xdr:nvSpPr>
      <xdr:spPr>
        <a:xfrm>
          <a:off x="7670800" y="6789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132131</xdr:rowOff>
    </xdr:from>
    <xdr:to>
      <xdr:col>50</xdr:col>
      <xdr:colOff>114300</xdr:colOff>
      <xdr:row>40</xdr:row>
      <xdr:rowOff>135065</xdr:rowOff>
    </xdr:to>
    <xdr:cxnSp macro="">
      <xdr:nvCxnSpPr>
        <xdr:cNvPr id="127" name="直線コネクタ 126"/>
        <xdr:cNvCxnSpPr/>
      </xdr:nvCxnSpPr>
      <xdr:spPr>
        <a:xfrm flipV="1">
          <a:off x="7713980" y="6837731"/>
          <a:ext cx="78232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86055</xdr:rowOff>
    </xdr:from>
    <xdr:to>
      <xdr:col>41</xdr:col>
      <xdr:colOff>101600</xdr:colOff>
      <xdr:row>41</xdr:row>
      <xdr:rowOff>16205</xdr:rowOff>
    </xdr:to>
    <xdr:sp macro="" textlink="">
      <xdr:nvSpPr>
        <xdr:cNvPr id="128" name="楕円 127"/>
        <xdr:cNvSpPr/>
      </xdr:nvSpPr>
      <xdr:spPr>
        <a:xfrm>
          <a:off x="6873240" y="6791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135065</xdr:rowOff>
    </xdr:from>
    <xdr:to>
      <xdr:col>45</xdr:col>
      <xdr:colOff>177800</xdr:colOff>
      <xdr:row>40</xdr:row>
      <xdr:rowOff>136855</xdr:rowOff>
    </xdr:to>
    <xdr:cxnSp macro="">
      <xdr:nvCxnSpPr>
        <xdr:cNvPr id="129" name="直線コネクタ 128"/>
        <xdr:cNvCxnSpPr/>
      </xdr:nvCxnSpPr>
      <xdr:spPr>
        <a:xfrm flipV="1">
          <a:off x="6924040" y="6840665"/>
          <a:ext cx="78994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91039</xdr:rowOff>
    </xdr:from>
    <xdr:to>
      <xdr:col>36</xdr:col>
      <xdr:colOff>165100</xdr:colOff>
      <xdr:row>41</xdr:row>
      <xdr:rowOff>21189</xdr:rowOff>
    </xdr:to>
    <xdr:sp macro="" textlink="">
      <xdr:nvSpPr>
        <xdr:cNvPr id="130" name="楕円 129"/>
        <xdr:cNvSpPr/>
      </xdr:nvSpPr>
      <xdr:spPr>
        <a:xfrm>
          <a:off x="6098540" y="6796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136855</xdr:rowOff>
    </xdr:from>
    <xdr:to>
      <xdr:col>41</xdr:col>
      <xdr:colOff>50800</xdr:colOff>
      <xdr:row>40</xdr:row>
      <xdr:rowOff>141839</xdr:rowOff>
    </xdr:to>
    <xdr:cxnSp macro="">
      <xdr:nvCxnSpPr>
        <xdr:cNvPr id="131" name="直線コネクタ 130"/>
        <xdr:cNvCxnSpPr/>
      </xdr:nvCxnSpPr>
      <xdr:spPr>
        <a:xfrm flipV="1">
          <a:off x="6149340" y="6842455"/>
          <a:ext cx="7747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33128</xdr:rowOff>
    </xdr:from>
    <xdr:ext cx="534377" cy="259045"/>
    <xdr:sp macro="" textlink="">
      <xdr:nvSpPr>
        <xdr:cNvPr id="132" name="n_1aveValue【道路】&#10;一人当たり延長"/>
        <xdr:cNvSpPr txBox="1"/>
      </xdr:nvSpPr>
      <xdr:spPr>
        <a:xfrm>
          <a:off x="8239271" y="640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38820</xdr:rowOff>
    </xdr:from>
    <xdr:ext cx="534377" cy="259045"/>
    <xdr:sp macro="" textlink="">
      <xdr:nvSpPr>
        <xdr:cNvPr id="133" name="n_2aveValue【道路】&#10;一人当たり延長"/>
        <xdr:cNvSpPr txBox="1"/>
      </xdr:nvSpPr>
      <xdr:spPr>
        <a:xfrm>
          <a:off x="7477271" y="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45693</xdr:rowOff>
    </xdr:from>
    <xdr:ext cx="534377" cy="259045"/>
    <xdr:sp macro="" textlink="">
      <xdr:nvSpPr>
        <xdr:cNvPr id="134" name="n_3aveValue【道路】&#10;一人当たり延長"/>
        <xdr:cNvSpPr txBox="1"/>
      </xdr:nvSpPr>
      <xdr:spPr>
        <a:xfrm>
          <a:off x="6702571" y="641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40863</xdr:rowOff>
    </xdr:from>
    <xdr:ext cx="534377" cy="259045"/>
    <xdr:sp macro="" textlink="">
      <xdr:nvSpPr>
        <xdr:cNvPr id="135" name="n_4aveValue【道路】&#10;一人当たり延長"/>
        <xdr:cNvSpPr txBox="1"/>
      </xdr:nvSpPr>
      <xdr:spPr>
        <a:xfrm>
          <a:off x="5905011" y="641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2608</xdr:rowOff>
    </xdr:from>
    <xdr:ext cx="534377" cy="259045"/>
    <xdr:sp macro="" textlink="">
      <xdr:nvSpPr>
        <xdr:cNvPr id="136" name="n_1mainValue【道路】&#10;一人当たり延長"/>
        <xdr:cNvSpPr txBox="1"/>
      </xdr:nvSpPr>
      <xdr:spPr>
        <a:xfrm>
          <a:off x="8239271" y="687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5542</xdr:rowOff>
    </xdr:from>
    <xdr:ext cx="534377" cy="259045"/>
    <xdr:sp macro="" textlink="">
      <xdr:nvSpPr>
        <xdr:cNvPr id="137" name="n_2mainValue【道路】&#10;一人当たり延長"/>
        <xdr:cNvSpPr txBox="1"/>
      </xdr:nvSpPr>
      <xdr:spPr>
        <a:xfrm>
          <a:off x="7477271" y="687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7332</xdr:rowOff>
    </xdr:from>
    <xdr:ext cx="534377" cy="259045"/>
    <xdr:sp macro="" textlink="">
      <xdr:nvSpPr>
        <xdr:cNvPr id="138" name="n_3mainValue【道路】&#10;一人当たり延長"/>
        <xdr:cNvSpPr txBox="1"/>
      </xdr:nvSpPr>
      <xdr:spPr>
        <a:xfrm>
          <a:off x="6702571" y="68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12316</xdr:rowOff>
    </xdr:from>
    <xdr:ext cx="534377" cy="259045"/>
    <xdr:sp macro="" textlink="">
      <xdr:nvSpPr>
        <xdr:cNvPr id="139" name="n_4mainValue【道路】&#10;一人当たり延長"/>
        <xdr:cNvSpPr txBox="1"/>
      </xdr:nvSpPr>
      <xdr:spPr>
        <a:xfrm>
          <a:off x="5905011" y="688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125730</xdr:rowOff>
    </xdr:to>
    <xdr:cxnSp macro="">
      <xdr:nvCxnSpPr>
        <xdr:cNvPr id="165" name="直線コネクタ 164"/>
        <xdr:cNvCxnSpPr/>
      </xdr:nvCxnSpPr>
      <xdr:spPr>
        <a:xfrm flipV="1">
          <a:off x="4086225" y="9354094"/>
          <a:ext cx="0" cy="133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66" name="【橋りょう・トンネル】&#10;有形固定資産減価償却率最小値テキスト"/>
        <xdr:cNvSpPr txBox="1"/>
      </xdr:nvSpPr>
      <xdr:spPr>
        <a:xfrm>
          <a:off x="412496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67" name="直線コネクタ 166"/>
        <xdr:cNvCxnSpPr/>
      </xdr:nvCxnSpPr>
      <xdr:spPr>
        <a:xfrm>
          <a:off x="402082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68" name="【橋りょう・トンネル】&#10;有形固定資産減価償却率最大値テキスト"/>
        <xdr:cNvSpPr txBox="1"/>
      </xdr:nvSpPr>
      <xdr:spPr>
        <a:xfrm>
          <a:off x="4124960" y="91331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69" name="直線コネクタ 168"/>
        <xdr:cNvCxnSpPr/>
      </xdr:nvCxnSpPr>
      <xdr:spPr>
        <a:xfrm>
          <a:off x="4020820" y="9354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0" name="【橋りょう・トンネル】&#10;有形固定資産減価償却率平均値テキスト"/>
        <xdr:cNvSpPr txBox="1"/>
      </xdr:nvSpPr>
      <xdr:spPr>
        <a:xfrm>
          <a:off x="4124960" y="1030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1" name="フローチャート: 判断 170"/>
        <xdr:cNvSpPr/>
      </xdr:nvSpPr>
      <xdr:spPr>
        <a:xfrm>
          <a:off x="403606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72" name="フローチャート: 判断 171"/>
        <xdr:cNvSpPr/>
      </xdr:nvSpPr>
      <xdr:spPr>
        <a:xfrm>
          <a:off x="3312160" y="102699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73" name="フローチャート: 判断 172"/>
        <xdr:cNvSpPr/>
      </xdr:nvSpPr>
      <xdr:spPr>
        <a:xfrm>
          <a:off x="2514600" y="1025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74" name="フローチャート: 判断 173"/>
        <xdr:cNvSpPr/>
      </xdr:nvSpPr>
      <xdr:spPr>
        <a:xfrm>
          <a:off x="173990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75" name="フローチャート: 判断 174"/>
        <xdr:cNvSpPr/>
      </xdr:nvSpPr>
      <xdr:spPr>
        <a:xfrm>
          <a:off x="965200" y="10175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145143</xdr:rowOff>
    </xdr:from>
    <xdr:to>
      <xdr:col>20</xdr:col>
      <xdr:colOff>38100</xdr:colOff>
      <xdr:row>61</xdr:row>
      <xdr:rowOff>75293</xdr:rowOff>
    </xdr:to>
    <xdr:sp macro="" textlink="">
      <xdr:nvSpPr>
        <xdr:cNvPr id="181" name="楕円 180"/>
        <xdr:cNvSpPr/>
      </xdr:nvSpPr>
      <xdr:spPr>
        <a:xfrm>
          <a:off x="3312160" y="10203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2" name="楕円 181"/>
        <xdr:cNvSpPr/>
      </xdr:nvSpPr>
      <xdr:spPr>
        <a:xfrm>
          <a:off x="2514600" y="1015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150223</xdr:rowOff>
    </xdr:from>
    <xdr:to>
      <xdr:col>19</xdr:col>
      <xdr:colOff>177800</xdr:colOff>
      <xdr:row>61</xdr:row>
      <xdr:rowOff>24493</xdr:rowOff>
    </xdr:to>
    <xdr:cxnSp macro="">
      <xdr:nvCxnSpPr>
        <xdr:cNvPr id="183" name="直線コネクタ 182"/>
        <xdr:cNvCxnSpPr/>
      </xdr:nvCxnSpPr>
      <xdr:spPr>
        <a:xfrm>
          <a:off x="2565400" y="10208623"/>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102688</xdr:rowOff>
    </xdr:from>
    <xdr:to>
      <xdr:col>10</xdr:col>
      <xdr:colOff>165100</xdr:colOff>
      <xdr:row>61</xdr:row>
      <xdr:rowOff>32838</xdr:rowOff>
    </xdr:to>
    <xdr:sp macro="" textlink="">
      <xdr:nvSpPr>
        <xdr:cNvPr id="184" name="楕円 183"/>
        <xdr:cNvSpPr/>
      </xdr:nvSpPr>
      <xdr:spPr>
        <a:xfrm>
          <a:off x="1739900" y="10161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60</xdr:row>
      <xdr:rowOff>153488</xdr:rowOff>
    </xdr:to>
    <xdr:cxnSp macro="">
      <xdr:nvCxnSpPr>
        <xdr:cNvPr id="185" name="直線コネクタ 184"/>
        <xdr:cNvCxnSpPr/>
      </xdr:nvCxnSpPr>
      <xdr:spPr>
        <a:xfrm flipV="1">
          <a:off x="1790700" y="10208623"/>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86" name="楕円 185"/>
        <xdr:cNvSpPr/>
      </xdr:nvSpPr>
      <xdr:spPr>
        <a:xfrm>
          <a:off x="965200" y="10141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60</xdr:row>
      <xdr:rowOff>153488</xdr:rowOff>
    </xdr:to>
    <xdr:cxnSp macro="">
      <xdr:nvCxnSpPr>
        <xdr:cNvPr id="187" name="直線コネクタ 186"/>
        <xdr:cNvCxnSpPr/>
      </xdr:nvCxnSpPr>
      <xdr:spPr>
        <a:xfrm>
          <a:off x="1008380" y="10192294"/>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136633</xdr:rowOff>
    </xdr:from>
    <xdr:ext cx="405111" cy="259045"/>
    <xdr:sp macro="" textlink="">
      <xdr:nvSpPr>
        <xdr:cNvPr id="188" name="n_1aveValue【橋りょう・トンネル】&#10;有形固定資産減価償却率"/>
        <xdr:cNvSpPr txBox="1"/>
      </xdr:nvSpPr>
      <xdr:spPr>
        <a:xfrm>
          <a:off x="3170564" y="1036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89" name="n_2aveValue【橋りょう・トンネル】&#10;有形固定資産減価償却率"/>
        <xdr:cNvSpPr txBox="1"/>
      </xdr:nvSpPr>
      <xdr:spPr>
        <a:xfrm>
          <a:off x="238570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190" name="n_3aveValue【橋りょう・トンネル】&#10;有形固定資産減価償却率"/>
        <xdr:cNvSpPr txBox="1"/>
      </xdr:nvSpPr>
      <xdr:spPr>
        <a:xfrm>
          <a:off x="1611004" y="1029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191" name="n_4aveValue【橋りょう・トンネル】&#10;有形固定資産減価償却率"/>
        <xdr:cNvSpPr txBox="1"/>
      </xdr:nvSpPr>
      <xdr:spPr>
        <a:xfrm>
          <a:off x="836304" y="1026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91820</xdr:rowOff>
    </xdr:from>
    <xdr:ext cx="405111" cy="259045"/>
    <xdr:sp macro="" textlink="">
      <xdr:nvSpPr>
        <xdr:cNvPr id="192" name="n_1mainValue【橋りょう・トンネル】&#10;有形固定資産減価償却率"/>
        <xdr:cNvSpPr txBox="1"/>
      </xdr:nvSpPr>
      <xdr:spPr>
        <a:xfrm>
          <a:off x="317056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193" name="n_2mainValue【橋りょう・トンネル】&#10;有形固定資産減価償却率"/>
        <xdr:cNvSpPr txBox="1"/>
      </xdr:nvSpPr>
      <xdr:spPr>
        <a:xfrm>
          <a:off x="23857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49365</xdr:rowOff>
    </xdr:from>
    <xdr:ext cx="405111" cy="259045"/>
    <xdr:sp macro="" textlink="">
      <xdr:nvSpPr>
        <xdr:cNvPr id="194" name="n_3mainValue【橋りょう・トンネル】&#10;有形固定資産減価償却率"/>
        <xdr:cNvSpPr txBox="1"/>
      </xdr:nvSpPr>
      <xdr:spPr>
        <a:xfrm>
          <a:off x="1611004" y="994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195" name="n_4mainValue【橋りょう・トンネル】&#10;有形固定資産減価償却率"/>
        <xdr:cNvSpPr txBox="1"/>
      </xdr:nvSpPr>
      <xdr:spPr>
        <a:xfrm>
          <a:off x="8363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7" name="テキスト ボックス 216"/>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9" name="テキスト ボックス 218"/>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8935</xdr:rowOff>
    </xdr:from>
    <xdr:to>
      <xdr:col>54</xdr:col>
      <xdr:colOff>189865</xdr:colOff>
      <xdr:row>64</xdr:row>
      <xdr:rowOff>124060</xdr:rowOff>
    </xdr:to>
    <xdr:cxnSp macro="">
      <xdr:nvCxnSpPr>
        <xdr:cNvPr id="221" name="直線コネクタ 220"/>
        <xdr:cNvCxnSpPr/>
      </xdr:nvCxnSpPr>
      <xdr:spPr>
        <a:xfrm flipV="1">
          <a:off x="9219565" y="9396775"/>
          <a:ext cx="0" cy="145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127887</xdr:rowOff>
    </xdr:from>
    <xdr:ext cx="534377" cy="259045"/>
    <xdr:sp macro="" textlink="">
      <xdr:nvSpPr>
        <xdr:cNvPr id="222" name="【橋りょう・トンネル】&#10;一人当たり有形固定資産（償却資産）額最小値テキスト"/>
        <xdr:cNvSpPr txBox="1"/>
      </xdr:nvSpPr>
      <xdr:spPr>
        <a:xfrm>
          <a:off x="9258300" y="1085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124060</xdr:rowOff>
    </xdr:from>
    <xdr:to>
      <xdr:col>55</xdr:col>
      <xdr:colOff>88900</xdr:colOff>
      <xdr:row>64</xdr:row>
      <xdr:rowOff>124060</xdr:rowOff>
    </xdr:to>
    <xdr:cxnSp macro="">
      <xdr:nvCxnSpPr>
        <xdr:cNvPr id="223" name="直線コネクタ 222"/>
        <xdr:cNvCxnSpPr/>
      </xdr:nvCxnSpPr>
      <xdr:spPr>
        <a:xfrm>
          <a:off x="9154160" y="10853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127062</xdr:rowOff>
    </xdr:from>
    <xdr:ext cx="690189" cy="259045"/>
    <xdr:sp macro="" textlink="">
      <xdr:nvSpPr>
        <xdr:cNvPr id="224" name="【橋りょう・トンネル】&#10;一人当たり有形固定資産（償却資産）額最大値テキスト"/>
        <xdr:cNvSpPr txBox="1"/>
      </xdr:nvSpPr>
      <xdr:spPr>
        <a:xfrm>
          <a:off x="9258300" y="9179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8935</xdr:rowOff>
    </xdr:from>
    <xdr:to>
      <xdr:col>55</xdr:col>
      <xdr:colOff>88900</xdr:colOff>
      <xdr:row>56</xdr:row>
      <xdr:rowOff>8935</xdr:rowOff>
    </xdr:to>
    <xdr:cxnSp macro="">
      <xdr:nvCxnSpPr>
        <xdr:cNvPr id="225" name="直線コネクタ 224"/>
        <xdr:cNvCxnSpPr/>
      </xdr:nvCxnSpPr>
      <xdr:spPr>
        <a:xfrm>
          <a:off x="9154160" y="9396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20963</xdr:rowOff>
    </xdr:from>
    <xdr:ext cx="690189" cy="259045"/>
    <xdr:sp macro="" textlink="">
      <xdr:nvSpPr>
        <xdr:cNvPr id="226" name="【橋りょう・トンネル】&#10;一人当たり有形固定資産（償却資産）額平均値テキスト"/>
        <xdr:cNvSpPr txBox="1"/>
      </xdr:nvSpPr>
      <xdr:spPr>
        <a:xfrm>
          <a:off x="9258300" y="1058228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42536</xdr:rowOff>
    </xdr:from>
    <xdr:to>
      <xdr:col>55</xdr:col>
      <xdr:colOff>50800</xdr:colOff>
      <xdr:row>63</xdr:row>
      <xdr:rowOff>144136</xdr:rowOff>
    </xdr:to>
    <xdr:sp macro="" textlink="">
      <xdr:nvSpPr>
        <xdr:cNvPr id="227" name="フローチャート: 判断 226"/>
        <xdr:cNvSpPr/>
      </xdr:nvSpPr>
      <xdr:spPr>
        <a:xfrm>
          <a:off x="9192260" y="106038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65213</xdr:rowOff>
    </xdr:from>
    <xdr:to>
      <xdr:col>50</xdr:col>
      <xdr:colOff>165100</xdr:colOff>
      <xdr:row>63</xdr:row>
      <xdr:rowOff>166813</xdr:rowOff>
    </xdr:to>
    <xdr:sp macro="" textlink="">
      <xdr:nvSpPr>
        <xdr:cNvPr id="228" name="フローチャート: 判断 227"/>
        <xdr:cNvSpPr/>
      </xdr:nvSpPr>
      <xdr:spPr>
        <a:xfrm>
          <a:off x="8445500" y="1062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58883</xdr:rowOff>
    </xdr:from>
    <xdr:to>
      <xdr:col>46</xdr:col>
      <xdr:colOff>38100</xdr:colOff>
      <xdr:row>63</xdr:row>
      <xdr:rowOff>160483</xdr:rowOff>
    </xdr:to>
    <xdr:sp macro="" textlink="">
      <xdr:nvSpPr>
        <xdr:cNvPr id="229" name="フローチャート: 判断 228"/>
        <xdr:cNvSpPr/>
      </xdr:nvSpPr>
      <xdr:spPr>
        <a:xfrm>
          <a:off x="7670800" y="106202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95665</xdr:rowOff>
    </xdr:from>
    <xdr:to>
      <xdr:col>41</xdr:col>
      <xdr:colOff>101600</xdr:colOff>
      <xdr:row>64</xdr:row>
      <xdr:rowOff>25815</xdr:rowOff>
    </xdr:to>
    <xdr:sp macro="" textlink="">
      <xdr:nvSpPr>
        <xdr:cNvPr id="230" name="フローチャート: 判断 229"/>
        <xdr:cNvSpPr/>
      </xdr:nvSpPr>
      <xdr:spPr>
        <a:xfrm>
          <a:off x="6873240" y="10656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100186</xdr:rowOff>
    </xdr:from>
    <xdr:to>
      <xdr:col>36</xdr:col>
      <xdr:colOff>165100</xdr:colOff>
      <xdr:row>64</xdr:row>
      <xdr:rowOff>30336</xdr:rowOff>
    </xdr:to>
    <xdr:sp macro="" textlink="">
      <xdr:nvSpPr>
        <xdr:cNvPr id="231" name="フローチャート: 判断 230"/>
        <xdr:cNvSpPr/>
      </xdr:nvSpPr>
      <xdr:spPr>
        <a:xfrm>
          <a:off x="6098540" y="106615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20513</xdr:rowOff>
    </xdr:from>
    <xdr:to>
      <xdr:col>50</xdr:col>
      <xdr:colOff>165100</xdr:colOff>
      <xdr:row>64</xdr:row>
      <xdr:rowOff>122113</xdr:rowOff>
    </xdr:to>
    <xdr:sp macro="" textlink="">
      <xdr:nvSpPr>
        <xdr:cNvPr id="237" name="楕円 236"/>
        <xdr:cNvSpPr/>
      </xdr:nvSpPr>
      <xdr:spPr>
        <a:xfrm>
          <a:off x="8445500" y="1074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19672</xdr:rowOff>
    </xdr:from>
    <xdr:to>
      <xdr:col>46</xdr:col>
      <xdr:colOff>38100</xdr:colOff>
      <xdr:row>64</xdr:row>
      <xdr:rowOff>121272</xdr:rowOff>
    </xdr:to>
    <xdr:sp macro="" textlink="">
      <xdr:nvSpPr>
        <xdr:cNvPr id="238" name="楕円 237"/>
        <xdr:cNvSpPr/>
      </xdr:nvSpPr>
      <xdr:spPr>
        <a:xfrm>
          <a:off x="7670800" y="107486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70472</xdr:rowOff>
    </xdr:from>
    <xdr:to>
      <xdr:col>50</xdr:col>
      <xdr:colOff>114300</xdr:colOff>
      <xdr:row>64</xdr:row>
      <xdr:rowOff>71313</xdr:rowOff>
    </xdr:to>
    <xdr:cxnSp macro="">
      <xdr:nvCxnSpPr>
        <xdr:cNvPr id="239" name="直線コネクタ 238"/>
        <xdr:cNvCxnSpPr/>
      </xdr:nvCxnSpPr>
      <xdr:spPr>
        <a:xfrm>
          <a:off x="7713980" y="10799432"/>
          <a:ext cx="78232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21643</xdr:rowOff>
    </xdr:from>
    <xdr:to>
      <xdr:col>41</xdr:col>
      <xdr:colOff>101600</xdr:colOff>
      <xdr:row>64</xdr:row>
      <xdr:rowOff>123243</xdr:rowOff>
    </xdr:to>
    <xdr:sp macro="" textlink="">
      <xdr:nvSpPr>
        <xdr:cNvPr id="240" name="楕円 239"/>
        <xdr:cNvSpPr/>
      </xdr:nvSpPr>
      <xdr:spPr>
        <a:xfrm>
          <a:off x="6873240" y="1075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70472</xdr:rowOff>
    </xdr:from>
    <xdr:to>
      <xdr:col>45</xdr:col>
      <xdr:colOff>177800</xdr:colOff>
      <xdr:row>64</xdr:row>
      <xdr:rowOff>72443</xdr:rowOff>
    </xdr:to>
    <xdr:cxnSp macro="">
      <xdr:nvCxnSpPr>
        <xdr:cNvPr id="241" name="直線コネクタ 240"/>
        <xdr:cNvCxnSpPr/>
      </xdr:nvCxnSpPr>
      <xdr:spPr>
        <a:xfrm flipV="1">
          <a:off x="6924040" y="10799432"/>
          <a:ext cx="789940" cy="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22506</xdr:rowOff>
    </xdr:from>
    <xdr:to>
      <xdr:col>36</xdr:col>
      <xdr:colOff>165100</xdr:colOff>
      <xdr:row>64</xdr:row>
      <xdr:rowOff>124106</xdr:rowOff>
    </xdr:to>
    <xdr:sp macro="" textlink="">
      <xdr:nvSpPr>
        <xdr:cNvPr id="242" name="楕円 241"/>
        <xdr:cNvSpPr/>
      </xdr:nvSpPr>
      <xdr:spPr>
        <a:xfrm>
          <a:off x="6098540" y="107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72443</xdr:rowOff>
    </xdr:from>
    <xdr:to>
      <xdr:col>41</xdr:col>
      <xdr:colOff>50800</xdr:colOff>
      <xdr:row>64</xdr:row>
      <xdr:rowOff>73306</xdr:rowOff>
    </xdr:to>
    <xdr:cxnSp macro="">
      <xdr:nvCxnSpPr>
        <xdr:cNvPr id="243" name="直線コネクタ 242"/>
        <xdr:cNvCxnSpPr/>
      </xdr:nvCxnSpPr>
      <xdr:spPr>
        <a:xfrm flipV="1">
          <a:off x="6149340" y="10801403"/>
          <a:ext cx="774700"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11890</xdr:rowOff>
    </xdr:from>
    <xdr:ext cx="690189" cy="259045"/>
    <xdr:sp macro="" textlink="">
      <xdr:nvSpPr>
        <xdr:cNvPr id="244" name="n_1aveValue【橋りょう・トンネル】&#10;一人当たり有形固定資産（償却資産）額"/>
        <xdr:cNvSpPr txBox="1"/>
      </xdr:nvSpPr>
      <xdr:spPr>
        <a:xfrm>
          <a:off x="8184225" y="104055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5560</xdr:rowOff>
    </xdr:from>
    <xdr:ext cx="690189" cy="259045"/>
    <xdr:sp macro="" textlink="">
      <xdr:nvSpPr>
        <xdr:cNvPr id="245" name="n_2aveValue【橋りょう・トンネル】&#10;一人当たり有形固定資産（償却資産）額"/>
        <xdr:cNvSpPr txBox="1"/>
      </xdr:nvSpPr>
      <xdr:spPr>
        <a:xfrm>
          <a:off x="7399365" y="1039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42342</xdr:rowOff>
    </xdr:from>
    <xdr:ext cx="599010" cy="259045"/>
    <xdr:sp macro="" textlink="">
      <xdr:nvSpPr>
        <xdr:cNvPr id="246" name="n_3aveValue【橋りょう・トンネル】&#10;一人当たり有形固定資産（償却資産）額"/>
        <xdr:cNvSpPr txBox="1"/>
      </xdr:nvSpPr>
      <xdr:spPr>
        <a:xfrm>
          <a:off x="6670255" y="1043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46863</xdr:rowOff>
    </xdr:from>
    <xdr:ext cx="599010" cy="259045"/>
    <xdr:sp macro="" textlink="">
      <xdr:nvSpPr>
        <xdr:cNvPr id="247" name="n_4aveValue【橋りょう・トンネル】&#10;一人当たり有形固定資産（償却資産）額"/>
        <xdr:cNvSpPr txBox="1"/>
      </xdr:nvSpPr>
      <xdr:spPr>
        <a:xfrm>
          <a:off x="5872695" y="1044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113240</xdr:rowOff>
    </xdr:from>
    <xdr:ext cx="599010" cy="259045"/>
    <xdr:sp macro="" textlink="">
      <xdr:nvSpPr>
        <xdr:cNvPr id="248" name="n_1mainValue【橋りょう・トンネル】&#10;一人当たり有形固定資産（償却資産）額"/>
        <xdr:cNvSpPr txBox="1"/>
      </xdr:nvSpPr>
      <xdr:spPr>
        <a:xfrm>
          <a:off x="8214575" y="1084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112399</xdr:rowOff>
    </xdr:from>
    <xdr:ext cx="599010" cy="259045"/>
    <xdr:sp macro="" textlink="">
      <xdr:nvSpPr>
        <xdr:cNvPr id="249" name="n_2mainValue【橋りょう・トンネル】&#10;一人当たり有形固定資産（償却資産）額"/>
        <xdr:cNvSpPr txBox="1"/>
      </xdr:nvSpPr>
      <xdr:spPr>
        <a:xfrm>
          <a:off x="7444955" y="1084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114370</xdr:rowOff>
    </xdr:from>
    <xdr:ext cx="599010" cy="259045"/>
    <xdr:sp macro="" textlink="">
      <xdr:nvSpPr>
        <xdr:cNvPr id="250" name="n_3mainValue【橋りょう・トンネル】&#10;一人当たり有形固定資産（償却資産）額"/>
        <xdr:cNvSpPr txBox="1"/>
      </xdr:nvSpPr>
      <xdr:spPr>
        <a:xfrm>
          <a:off x="6670255" y="1084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115233</xdr:rowOff>
    </xdr:from>
    <xdr:ext cx="599010" cy="259045"/>
    <xdr:sp macro="" textlink="">
      <xdr:nvSpPr>
        <xdr:cNvPr id="251" name="n_4mainValue【橋りょう・トンネル】&#10;一人当たり有形固定資産（償却資産）額"/>
        <xdr:cNvSpPr txBox="1"/>
      </xdr:nvSpPr>
      <xdr:spPr>
        <a:xfrm>
          <a:off x="5872695" y="1084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68580</xdr:rowOff>
    </xdr:from>
    <xdr:to>
      <xdr:col>24</xdr:col>
      <xdr:colOff>62865</xdr:colOff>
      <xdr:row>86</xdr:row>
      <xdr:rowOff>114300</xdr:rowOff>
    </xdr:to>
    <xdr:cxnSp macro="">
      <xdr:nvCxnSpPr>
        <xdr:cNvPr id="276" name="直線コネクタ 275"/>
        <xdr:cNvCxnSpPr/>
      </xdr:nvCxnSpPr>
      <xdr:spPr>
        <a:xfrm flipV="1">
          <a:off x="4086225" y="1297686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15257</xdr:rowOff>
    </xdr:from>
    <xdr:ext cx="405111" cy="259045"/>
    <xdr:sp macro="" textlink="">
      <xdr:nvSpPr>
        <xdr:cNvPr id="279" name="【公営住宅】&#10;有形固定資産減価償却率最大値テキスト"/>
        <xdr:cNvSpPr txBox="1"/>
      </xdr:nvSpPr>
      <xdr:spPr>
        <a:xfrm>
          <a:off x="4124960" y="1275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68580</xdr:rowOff>
    </xdr:from>
    <xdr:to>
      <xdr:col>24</xdr:col>
      <xdr:colOff>152400</xdr:colOff>
      <xdr:row>77</xdr:row>
      <xdr:rowOff>68580</xdr:rowOff>
    </xdr:to>
    <xdr:cxnSp macro="">
      <xdr:nvCxnSpPr>
        <xdr:cNvPr id="280" name="直線コネクタ 279"/>
        <xdr:cNvCxnSpPr/>
      </xdr:nvCxnSpPr>
      <xdr:spPr>
        <a:xfrm>
          <a:off x="4020820" y="12976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49547</xdr:rowOff>
    </xdr:from>
    <xdr:ext cx="405111" cy="259045"/>
    <xdr:sp macro="" textlink="">
      <xdr:nvSpPr>
        <xdr:cNvPr id="281" name="【公営住宅】&#10;有形固定資産減価償却率平均値テキスト"/>
        <xdr:cNvSpPr txBox="1"/>
      </xdr:nvSpPr>
      <xdr:spPr>
        <a:xfrm>
          <a:off x="412496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82" name="フローチャート: 判断 281"/>
        <xdr:cNvSpPr/>
      </xdr:nvSpPr>
      <xdr:spPr>
        <a:xfrm>
          <a:off x="4036060" y="1381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83" name="フローチャート: 判断 282"/>
        <xdr:cNvSpPr/>
      </xdr:nvSpPr>
      <xdr:spPr>
        <a:xfrm>
          <a:off x="3312160" y="13783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84" name="フローチャート: 判断 283"/>
        <xdr:cNvSpPr/>
      </xdr:nvSpPr>
      <xdr:spPr>
        <a:xfrm>
          <a:off x="251460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103505</xdr:rowOff>
    </xdr:from>
    <xdr:to>
      <xdr:col>10</xdr:col>
      <xdr:colOff>165100</xdr:colOff>
      <xdr:row>83</xdr:row>
      <xdr:rowOff>33655</xdr:rowOff>
    </xdr:to>
    <xdr:sp macro="" textlink="">
      <xdr:nvSpPr>
        <xdr:cNvPr id="285" name="フローチャート: 判断 284"/>
        <xdr:cNvSpPr/>
      </xdr:nvSpPr>
      <xdr:spPr>
        <a:xfrm>
          <a:off x="1739900" y="1384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xdr:rowOff>
    </xdr:from>
    <xdr:to>
      <xdr:col>6</xdr:col>
      <xdr:colOff>38100</xdr:colOff>
      <xdr:row>82</xdr:row>
      <xdr:rowOff>106045</xdr:rowOff>
    </xdr:to>
    <xdr:sp macro="" textlink="">
      <xdr:nvSpPr>
        <xdr:cNvPr id="286" name="フローチャート: 判断 285"/>
        <xdr:cNvSpPr/>
      </xdr:nvSpPr>
      <xdr:spPr>
        <a:xfrm>
          <a:off x="96520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23495</xdr:rowOff>
    </xdr:from>
    <xdr:to>
      <xdr:col>20</xdr:col>
      <xdr:colOff>38100</xdr:colOff>
      <xdr:row>78</xdr:row>
      <xdr:rowOff>125095</xdr:rowOff>
    </xdr:to>
    <xdr:sp macro="" textlink="">
      <xdr:nvSpPr>
        <xdr:cNvPr id="292" name="楕円 291"/>
        <xdr:cNvSpPr/>
      </xdr:nvSpPr>
      <xdr:spPr>
        <a:xfrm>
          <a:off x="3312160" y="130994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113030</xdr:rowOff>
    </xdr:from>
    <xdr:to>
      <xdr:col>15</xdr:col>
      <xdr:colOff>101600</xdr:colOff>
      <xdr:row>78</xdr:row>
      <xdr:rowOff>43180</xdr:rowOff>
    </xdr:to>
    <xdr:sp macro="" textlink="">
      <xdr:nvSpPr>
        <xdr:cNvPr id="293" name="楕円 292"/>
        <xdr:cNvSpPr/>
      </xdr:nvSpPr>
      <xdr:spPr>
        <a:xfrm>
          <a:off x="2514600" y="13021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163830</xdr:rowOff>
    </xdr:from>
    <xdr:to>
      <xdr:col>19</xdr:col>
      <xdr:colOff>177800</xdr:colOff>
      <xdr:row>78</xdr:row>
      <xdr:rowOff>74295</xdr:rowOff>
    </xdr:to>
    <xdr:cxnSp macro="">
      <xdr:nvCxnSpPr>
        <xdr:cNvPr id="294" name="直線コネクタ 293"/>
        <xdr:cNvCxnSpPr/>
      </xdr:nvCxnSpPr>
      <xdr:spPr>
        <a:xfrm>
          <a:off x="2565400" y="13072110"/>
          <a:ext cx="78994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33020</xdr:rowOff>
    </xdr:from>
    <xdr:to>
      <xdr:col>10</xdr:col>
      <xdr:colOff>165100</xdr:colOff>
      <xdr:row>77</xdr:row>
      <xdr:rowOff>134620</xdr:rowOff>
    </xdr:to>
    <xdr:sp macro="" textlink="">
      <xdr:nvSpPr>
        <xdr:cNvPr id="295" name="楕円 294"/>
        <xdr:cNvSpPr/>
      </xdr:nvSpPr>
      <xdr:spPr>
        <a:xfrm>
          <a:off x="17399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83820</xdr:rowOff>
    </xdr:from>
    <xdr:to>
      <xdr:col>15</xdr:col>
      <xdr:colOff>50800</xdr:colOff>
      <xdr:row>77</xdr:row>
      <xdr:rowOff>163830</xdr:rowOff>
    </xdr:to>
    <xdr:cxnSp macro="">
      <xdr:nvCxnSpPr>
        <xdr:cNvPr id="296" name="直線コネクタ 295"/>
        <xdr:cNvCxnSpPr/>
      </xdr:nvCxnSpPr>
      <xdr:spPr>
        <a:xfrm>
          <a:off x="1790700" y="1299210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63500</xdr:rowOff>
    </xdr:from>
    <xdr:to>
      <xdr:col>6</xdr:col>
      <xdr:colOff>38100</xdr:colOff>
      <xdr:row>77</xdr:row>
      <xdr:rowOff>165100</xdr:rowOff>
    </xdr:to>
    <xdr:sp macro="" textlink="">
      <xdr:nvSpPr>
        <xdr:cNvPr id="297" name="楕円 296"/>
        <xdr:cNvSpPr/>
      </xdr:nvSpPr>
      <xdr:spPr>
        <a:xfrm>
          <a:off x="965200" y="12971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83820</xdr:rowOff>
    </xdr:from>
    <xdr:to>
      <xdr:col>10</xdr:col>
      <xdr:colOff>114300</xdr:colOff>
      <xdr:row>77</xdr:row>
      <xdr:rowOff>114300</xdr:rowOff>
    </xdr:to>
    <xdr:cxnSp macro="">
      <xdr:nvCxnSpPr>
        <xdr:cNvPr id="298" name="直線コネクタ 297"/>
        <xdr:cNvCxnSpPr/>
      </xdr:nvCxnSpPr>
      <xdr:spPr>
        <a:xfrm flipV="1">
          <a:off x="1008380" y="1299210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299" name="n_1aveValue【公営住宅】&#10;有形固定資産減価償却率"/>
        <xdr:cNvSpPr txBox="1"/>
      </xdr:nvSpPr>
      <xdr:spPr>
        <a:xfrm>
          <a:off x="3170564" y="1387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00" name="n_2aveValue【公営住宅】&#10;有形固定資産減価償却率"/>
        <xdr:cNvSpPr txBox="1"/>
      </xdr:nvSpPr>
      <xdr:spPr>
        <a:xfrm>
          <a:off x="23857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24782</xdr:rowOff>
    </xdr:from>
    <xdr:ext cx="405111" cy="259045"/>
    <xdr:sp macro="" textlink="">
      <xdr:nvSpPr>
        <xdr:cNvPr id="301" name="n_3aveValue【公営住宅】&#10;有形固定資産減価償却率"/>
        <xdr:cNvSpPr txBox="1"/>
      </xdr:nvSpPr>
      <xdr:spPr>
        <a:xfrm>
          <a:off x="1611004"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97172</xdr:rowOff>
    </xdr:from>
    <xdr:ext cx="405111" cy="259045"/>
    <xdr:sp macro="" textlink="">
      <xdr:nvSpPr>
        <xdr:cNvPr id="302" name="n_4aveValue【公営住宅】&#10;有形固定資産減価償却率"/>
        <xdr:cNvSpPr txBox="1"/>
      </xdr:nvSpPr>
      <xdr:spPr>
        <a:xfrm>
          <a:off x="83630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141622</xdr:rowOff>
    </xdr:from>
    <xdr:ext cx="405111" cy="259045"/>
    <xdr:sp macro="" textlink="">
      <xdr:nvSpPr>
        <xdr:cNvPr id="303" name="n_1mainValue【公営住宅】&#10;有形固定資産減価償却率"/>
        <xdr:cNvSpPr txBox="1"/>
      </xdr:nvSpPr>
      <xdr:spPr>
        <a:xfrm>
          <a:off x="3170564" y="1288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59707</xdr:rowOff>
    </xdr:from>
    <xdr:ext cx="405111" cy="259045"/>
    <xdr:sp macro="" textlink="">
      <xdr:nvSpPr>
        <xdr:cNvPr id="304" name="n_2mainValue【公営住宅】&#10;有形固定資産減価償却率"/>
        <xdr:cNvSpPr txBox="1"/>
      </xdr:nvSpPr>
      <xdr:spPr>
        <a:xfrm>
          <a:off x="2385704" y="1280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151147</xdr:rowOff>
    </xdr:from>
    <xdr:ext cx="405111" cy="259045"/>
    <xdr:sp macro="" textlink="">
      <xdr:nvSpPr>
        <xdr:cNvPr id="305" name="n_3mainValue【公営住宅】&#10;有形固定資産減価償却率"/>
        <xdr:cNvSpPr txBox="1"/>
      </xdr:nvSpPr>
      <xdr:spPr>
        <a:xfrm>
          <a:off x="1611004" y="1272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10177</xdr:rowOff>
    </xdr:from>
    <xdr:ext cx="405111" cy="259045"/>
    <xdr:sp macro="" textlink="">
      <xdr:nvSpPr>
        <xdr:cNvPr id="306" name="n_4mainValue【公営住宅】&#10;有形固定資産減価償却率"/>
        <xdr:cNvSpPr txBox="1"/>
      </xdr:nvSpPr>
      <xdr:spPr>
        <a:xfrm>
          <a:off x="836304" y="1275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139446</xdr:rowOff>
    </xdr:from>
    <xdr:to>
      <xdr:col>54</xdr:col>
      <xdr:colOff>189865</xdr:colOff>
      <xdr:row>86</xdr:row>
      <xdr:rowOff>36957</xdr:rowOff>
    </xdr:to>
    <xdr:cxnSp macro="">
      <xdr:nvCxnSpPr>
        <xdr:cNvPr id="330" name="直線コネクタ 329"/>
        <xdr:cNvCxnSpPr/>
      </xdr:nvCxnSpPr>
      <xdr:spPr>
        <a:xfrm flipV="1">
          <a:off x="9219565" y="13047726"/>
          <a:ext cx="0" cy="140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40784</xdr:rowOff>
    </xdr:from>
    <xdr:ext cx="469744" cy="259045"/>
    <xdr:sp macro="" textlink="">
      <xdr:nvSpPr>
        <xdr:cNvPr id="331" name="【公営住宅】&#10;一人当たり面積最小値テキスト"/>
        <xdr:cNvSpPr txBox="1"/>
      </xdr:nvSpPr>
      <xdr:spPr>
        <a:xfrm>
          <a:off x="9258300" y="1445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36957</xdr:rowOff>
    </xdr:from>
    <xdr:to>
      <xdr:col>55</xdr:col>
      <xdr:colOff>88900</xdr:colOff>
      <xdr:row>86</xdr:row>
      <xdr:rowOff>36957</xdr:rowOff>
    </xdr:to>
    <xdr:cxnSp macro="">
      <xdr:nvCxnSpPr>
        <xdr:cNvPr id="332" name="直線コネクタ 331"/>
        <xdr:cNvCxnSpPr/>
      </xdr:nvCxnSpPr>
      <xdr:spPr>
        <a:xfrm>
          <a:off x="9154160" y="14453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86123</xdr:rowOff>
    </xdr:from>
    <xdr:ext cx="469744" cy="259045"/>
    <xdr:sp macro="" textlink="">
      <xdr:nvSpPr>
        <xdr:cNvPr id="333" name="【公営住宅】&#10;一人当たり面積最大値テキスト"/>
        <xdr:cNvSpPr txBox="1"/>
      </xdr:nvSpPr>
      <xdr:spPr>
        <a:xfrm>
          <a:off x="9258300" y="128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139446</xdr:rowOff>
    </xdr:from>
    <xdr:to>
      <xdr:col>55</xdr:col>
      <xdr:colOff>88900</xdr:colOff>
      <xdr:row>77</xdr:row>
      <xdr:rowOff>139446</xdr:rowOff>
    </xdr:to>
    <xdr:cxnSp macro="">
      <xdr:nvCxnSpPr>
        <xdr:cNvPr id="334" name="直線コネクタ 333"/>
        <xdr:cNvCxnSpPr/>
      </xdr:nvCxnSpPr>
      <xdr:spPr>
        <a:xfrm>
          <a:off x="9154160" y="13047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154894</xdr:rowOff>
    </xdr:from>
    <xdr:ext cx="469744" cy="259045"/>
    <xdr:sp macro="" textlink="">
      <xdr:nvSpPr>
        <xdr:cNvPr id="335" name="【公営住宅】&#10;一人当たり面積平均値テキスト"/>
        <xdr:cNvSpPr txBox="1"/>
      </xdr:nvSpPr>
      <xdr:spPr>
        <a:xfrm>
          <a:off x="9258300" y="14069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5017</xdr:rowOff>
    </xdr:from>
    <xdr:to>
      <xdr:col>55</xdr:col>
      <xdr:colOff>50800</xdr:colOff>
      <xdr:row>84</xdr:row>
      <xdr:rowOff>106617</xdr:rowOff>
    </xdr:to>
    <xdr:sp macro="" textlink="">
      <xdr:nvSpPr>
        <xdr:cNvPr id="336" name="フローチャート: 判断 335"/>
        <xdr:cNvSpPr/>
      </xdr:nvSpPr>
      <xdr:spPr>
        <a:xfrm>
          <a:off x="9192260" y="140867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90551</xdr:rowOff>
    </xdr:from>
    <xdr:to>
      <xdr:col>50</xdr:col>
      <xdr:colOff>165100</xdr:colOff>
      <xdr:row>84</xdr:row>
      <xdr:rowOff>20701</xdr:rowOff>
    </xdr:to>
    <xdr:sp macro="" textlink="">
      <xdr:nvSpPr>
        <xdr:cNvPr id="337" name="フローチャート: 判断 336"/>
        <xdr:cNvSpPr/>
      </xdr:nvSpPr>
      <xdr:spPr>
        <a:xfrm>
          <a:off x="8445500" y="140046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65215</xdr:rowOff>
    </xdr:from>
    <xdr:to>
      <xdr:col>46</xdr:col>
      <xdr:colOff>38100</xdr:colOff>
      <xdr:row>83</xdr:row>
      <xdr:rowOff>166815</xdr:rowOff>
    </xdr:to>
    <xdr:sp macro="" textlink="">
      <xdr:nvSpPr>
        <xdr:cNvPr id="338" name="フローチャート: 判断 337"/>
        <xdr:cNvSpPr/>
      </xdr:nvSpPr>
      <xdr:spPr>
        <a:xfrm>
          <a:off x="7670800" y="13979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33401</xdr:rowOff>
    </xdr:from>
    <xdr:to>
      <xdr:col>41</xdr:col>
      <xdr:colOff>101600</xdr:colOff>
      <xdr:row>83</xdr:row>
      <xdr:rowOff>135001</xdr:rowOff>
    </xdr:to>
    <xdr:sp macro="" textlink="">
      <xdr:nvSpPr>
        <xdr:cNvPr id="339" name="フローチャート: 判断 338"/>
        <xdr:cNvSpPr/>
      </xdr:nvSpPr>
      <xdr:spPr>
        <a:xfrm>
          <a:off x="6873240" y="139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94742</xdr:rowOff>
    </xdr:from>
    <xdr:to>
      <xdr:col>36</xdr:col>
      <xdr:colOff>165100</xdr:colOff>
      <xdr:row>84</xdr:row>
      <xdr:rowOff>24892</xdr:rowOff>
    </xdr:to>
    <xdr:sp macro="" textlink="">
      <xdr:nvSpPr>
        <xdr:cNvPr id="340" name="フローチャート: 判断 339"/>
        <xdr:cNvSpPr/>
      </xdr:nvSpPr>
      <xdr:spPr>
        <a:xfrm>
          <a:off x="609854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162750</xdr:rowOff>
    </xdr:from>
    <xdr:to>
      <xdr:col>50</xdr:col>
      <xdr:colOff>165100</xdr:colOff>
      <xdr:row>84</xdr:row>
      <xdr:rowOff>92900</xdr:rowOff>
    </xdr:to>
    <xdr:sp macro="" textlink="">
      <xdr:nvSpPr>
        <xdr:cNvPr id="346" name="楕円 345"/>
        <xdr:cNvSpPr/>
      </xdr:nvSpPr>
      <xdr:spPr>
        <a:xfrm>
          <a:off x="8445500" y="14076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167703</xdr:rowOff>
    </xdr:from>
    <xdr:to>
      <xdr:col>46</xdr:col>
      <xdr:colOff>38100</xdr:colOff>
      <xdr:row>84</xdr:row>
      <xdr:rowOff>97853</xdr:rowOff>
    </xdr:to>
    <xdr:sp macro="" textlink="">
      <xdr:nvSpPr>
        <xdr:cNvPr id="347" name="楕円 346"/>
        <xdr:cNvSpPr/>
      </xdr:nvSpPr>
      <xdr:spPr>
        <a:xfrm>
          <a:off x="7670800" y="14081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42100</xdr:rowOff>
    </xdr:from>
    <xdr:to>
      <xdr:col>50</xdr:col>
      <xdr:colOff>114300</xdr:colOff>
      <xdr:row>84</xdr:row>
      <xdr:rowOff>47053</xdr:rowOff>
    </xdr:to>
    <xdr:cxnSp macro="">
      <xdr:nvCxnSpPr>
        <xdr:cNvPr id="348" name="直線コネクタ 347"/>
        <xdr:cNvCxnSpPr/>
      </xdr:nvCxnSpPr>
      <xdr:spPr>
        <a:xfrm flipV="1">
          <a:off x="7713980" y="14123860"/>
          <a:ext cx="78232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170751</xdr:rowOff>
    </xdr:from>
    <xdr:to>
      <xdr:col>41</xdr:col>
      <xdr:colOff>101600</xdr:colOff>
      <xdr:row>84</xdr:row>
      <xdr:rowOff>100901</xdr:rowOff>
    </xdr:to>
    <xdr:sp macro="" textlink="">
      <xdr:nvSpPr>
        <xdr:cNvPr id="349" name="楕円 348"/>
        <xdr:cNvSpPr/>
      </xdr:nvSpPr>
      <xdr:spPr>
        <a:xfrm>
          <a:off x="6873240" y="14084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47053</xdr:rowOff>
    </xdr:from>
    <xdr:to>
      <xdr:col>45</xdr:col>
      <xdr:colOff>177800</xdr:colOff>
      <xdr:row>84</xdr:row>
      <xdr:rowOff>50101</xdr:rowOff>
    </xdr:to>
    <xdr:cxnSp macro="">
      <xdr:nvCxnSpPr>
        <xdr:cNvPr id="350" name="直線コネクタ 349"/>
        <xdr:cNvCxnSpPr/>
      </xdr:nvCxnSpPr>
      <xdr:spPr>
        <a:xfrm flipV="1">
          <a:off x="6924040" y="14128813"/>
          <a:ext cx="78994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44069</xdr:rowOff>
    </xdr:from>
    <xdr:to>
      <xdr:col>36</xdr:col>
      <xdr:colOff>165100</xdr:colOff>
      <xdr:row>84</xdr:row>
      <xdr:rowOff>145669</xdr:rowOff>
    </xdr:to>
    <xdr:sp macro="" textlink="">
      <xdr:nvSpPr>
        <xdr:cNvPr id="351" name="楕円 350"/>
        <xdr:cNvSpPr/>
      </xdr:nvSpPr>
      <xdr:spPr>
        <a:xfrm>
          <a:off x="6098540" y="141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50101</xdr:rowOff>
    </xdr:from>
    <xdr:to>
      <xdr:col>41</xdr:col>
      <xdr:colOff>50800</xdr:colOff>
      <xdr:row>84</xdr:row>
      <xdr:rowOff>94869</xdr:rowOff>
    </xdr:to>
    <xdr:cxnSp macro="">
      <xdr:nvCxnSpPr>
        <xdr:cNvPr id="352" name="直線コネクタ 351"/>
        <xdr:cNvCxnSpPr/>
      </xdr:nvCxnSpPr>
      <xdr:spPr>
        <a:xfrm flipV="1">
          <a:off x="6149340" y="14131861"/>
          <a:ext cx="7747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37228</xdr:rowOff>
    </xdr:from>
    <xdr:ext cx="469744" cy="259045"/>
    <xdr:sp macro="" textlink="">
      <xdr:nvSpPr>
        <xdr:cNvPr id="353" name="n_1aveValue【公営住宅】&#10;一人当たり面積"/>
        <xdr:cNvSpPr txBox="1"/>
      </xdr:nvSpPr>
      <xdr:spPr>
        <a:xfrm>
          <a:off x="8271587" y="137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11892</xdr:rowOff>
    </xdr:from>
    <xdr:ext cx="469744" cy="259045"/>
    <xdr:sp macro="" textlink="">
      <xdr:nvSpPr>
        <xdr:cNvPr id="354" name="n_2aveValue【公営住宅】&#10;一人当たり面積"/>
        <xdr:cNvSpPr txBox="1"/>
      </xdr:nvSpPr>
      <xdr:spPr>
        <a:xfrm>
          <a:off x="7509587" y="1375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151528</xdr:rowOff>
    </xdr:from>
    <xdr:ext cx="469744" cy="259045"/>
    <xdr:sp macro="" textlink="">
      <xdr:nvSpPr>
        <xdr:cNvPr id="355" name="n_3aveValue【公営住宅】&#10;一人当たり面積"/>
        <xdr:cNvSpPr txBox="1"/>
      </xdr:nvSpPr>
      <xdr:spPr>
        <a:xfrm>
          <a:off x="6712027" y="1373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41419</xdr:rowOff>
    </xdr:from>
    <xdr:ext cx="469744" cy="259045"/>
    <xdr:sp macro="" textlink="">
      <xdr:nvSpPr>
        <xdr:cNvPr id="356" name="n_4aveValue【公営住宅】&#10;一人当たり面積"/>
        <xdr:cNvSpPr txBox="1"/>
      </xdr:nvSpPr>
      <xdr:spPr>
        <a:xfrm>
          <a:off x="593732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84027</xdr:rowOff>
    </xdr:from>
    <xdr:ext cx="469744" cy="259045"/>
    <xdr:sp macro="" textlink="">
      <xdr:nvSpPr>
        <xdr:cNvPr id="357" name="n_1mainValue【公営住宅】&#10;一人当たり面積"/>
        <xdr:cNvSpPr txBox="1"/>
      </xdr:nvSpPr>
      <xdr:spPr>
        <a:xfrm>
          <a:off x="8271587" y="1416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88980</xdr:rowOff>
    </xdr:from>
    <xdr:ext cx="469744" cy="259045"/>
    <xdr:sp macro="" textlink="">
      <xdr:nvSpPr>
        <xdr:cNvPr id="358" name="n_2mainValue【公営住宅】&#10;一人当たり面積"/>
        <xdr:cNvSpPr txBox="1"/>
      </xdr:nvSpPr>
      <xdr:spPr>
        <a:xfrm>
          <a:off x="7509587" y="1417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92028</xdr:rowOff>
    </xdr:from>
    <xdr:ext cx="469744" cy="259045"/>
    <xdr:sp macro="" textlink="">
      <xdr:nvSpPr>
        <xdr:cNvPr id="359" name="n_3mainValue【公営住宅】&#10;一人当たり面積"/>
        <xdr:cNvSpPr txBox="1"/>
      </xdr:nvSpPr>
      <xdr:spPr>
        <a:xfrm>
          <a:off x="6712027" y="1417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136796</xdr:rowOff>
    </xdr:from>
    <xdr:ext cx="469744" cy="259045"/>
    <xdr:sp macro="" textlink="">
      <xdr:nvSpPr>
        <xdr:cNvPr id="360" name="n_4mainValue【公営住宅】&#10;一人当たり面積"/>
        <xdr:cNvSpPr txBox="1"/>
      </xdr:nvSpPr>
      <xdr:spPr>
        <a:xfrm>
          <a:off x="5937327" y="142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3" name="テキスト ボックス 372"/>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1" name="テキスト ボックス 380"/>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13336</xdr:rowOff>
    </xdr:from>
    <xdr:to>
      <xdr:col>24</xdr:col>
      <xdr:colOff>62865</xdr:colOff>
      <xdr:row>109</xdr:row>
      <xdr:rowOff>11430</xdr:rowOff>
    </xdr:to>
    <xdr:cxnSp macro="">
      <xdr:nvCxnSpPr>
        <xdr:cNvPr id="384" name="直線コネクタ 383"/>
        <xdr:cNvCxnSpPr/>
      </xdr:nvCxnSpPr>
      <xdr:spPr>
        <a:xfrm flipV="1">
          <a:off x="4086225" y="16944976"/>
          <a:ext cx="0" cy="1339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15257</xdr:rowOff>
    </xdr:from>
    <xdr:ext cx="405111" cy="259045"/>
    <xdr:sp macro="" textlink="">
      <xdr:nvSpPr>
        <xdr:cNvPr id="385" name="【港湾・漁港】&#10;有形固定資産減価償却率最小値テキスト"/>
        <xdr:cNvSpPr txBox="1"/>
      </xdr:nvSpPr>
      <xdr:spPr>
        <a:xfrm>
          <a:off x="4124960" y="1828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11430</xdr:rowOff>
    </xdr:from>
    <xdr:to>
      <xdr:col>24</xdr:col>
      <xdr:colOff>152400</xdr:colOff>
      <xdr:row>109</xdr:row>
      <xdr:rowOff>11430</xdr:rowOff>
    </xdr:to>
    <xdr:cxnSp macro="">
      <xdr:nvCxnSpPr>
        <xdr:cNvPr id="386" name="直線コネクタ 385"/>
        <xdr:cNvCxnSpPr/>
      </xdr:nvCxnSpPr>
      <xdr:spPr>
        <a:xfrm>
          <a:off x="4020820" y="1828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131463</xdr:rowOff>
    </xdr:from>
    <xdr:ext cx="340478" cy="259045"/>
    <xdr:sp macro="" textlink="">
      <xdr:nvSpPr>
        <xdr:cNvPr id="387" name="【港湾・漁港】&#10;有形固定資産減価償却率最大値テキスト"/>
        <xdr:cNvSpPr txBox="1"/>
      </xdr:nvSpPr>
      <xdr:spPr>
        <a:xfrm>
          <a:off x="4124960" y="16727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13336</xdr:rowOff>
    </xdr:from>
    <xdr:to>
      <xdr:col>24</xdr:col>
      <xdr:colOff>152400</xdr:colOff>
      <xdr:row>101</xdr:row>
      <xdr:rowOff>13336</xdr:rowOff>
    </xdr:to>
    <xdr:cxnSp macro="">
      <xdr:nvCxnSpPr>
        <xdr:cNvPr id="388" name="直線コネクタ 387"/>
        <xdr:cNvCxnSpPr/>
      </xdr:nvCxnSpPr>
      <xdr:spPr>
        <a:xfrm>
          <a:off x="4020820" y="169449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43832</xdr:rowOff>
    </xdr:from>
    <xdr:ext cx="405111" cy="259045"/>
    <xdr:sp macro="" textlink="">
      <xdr:nvSpPr>
        <xdr:cNvPr id="389" name="【港湾・漁港】&#10;有形固定資産減価償却率平均値テキスト"/>
        <xdr:cNvSpPr txBox="1"/>
      </xdr:nvSpPr>
      <xdr:spPr>
        <a:xfrm>
          <a:off x="4124960" y="17646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65405</xdr:rowOff>
    </xdr:from>
    <xdr:to>
      <xdr:col>24</xdr:col>
      <xdr:colOff>114300</xdr:colOff>
      <xdr:row>105</xdr:row>
      <xdr:rowOff>167005</xdr:rowOff>
    </xdr:to>
    <xdr:sp macro="" textlink="">
      <xdr:nvSpPr>
        <xdr:cNvPr id="390" name="フローチャート: 判断 389"/>
        <xdr:cNvSpPr/>
      </xdr:nvSpPr>
      <xdr:spPr>
        <a:xfrm>
          <a:off x="403606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391" name="フローチャート: 判断 390"/>
        <xdr:cNvSpPr/>
      </xdr:nvSpPr>
      <xdr:spPr>
        <a:xfrm>
          <a:off x="3312160" y="17564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109220</xdr:rowOff>
    </xdr:from>
    <xdr:to>
      <xdr:col>15</xdr:col>
      <xdr:colOff>101600</xdr:colOff>
      <xdr:row>105</xdr:row>
      <xdr:rowOff>39370</xdr:rowOff>
    </xdr:to>
    <xdr:sp macro="" textlink="">
      <xdr:nvSpPr>
        <xdr:cNvPr id="392" name="フローチャート: 判断 391"/>
        <xdr:cNvSpPr/>
      </xdr:nvSpPr>
      <xdr:spPr>
        <a:xfrm>
          <a:off x="251460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158750</xdr:rowOff>
    </xdr:from>
    <xdr:to>
      <xdr:col>10</xdr:col>
      <xdr:colOff>165100</xdr:colOff>
      <xdr:row>106</xdr:row>
      <xdr:rowOff>88900</xdr:rowOff>
    </xdr:to>
    <xdr:sp macro="" textlink="">
      <xdr:nvSpPr>
        <xdr:cNvPr id="393" name="フローチャート: 判断 392"/>
        <xdr:cNvSpPr/>
      </xdr:nvSpPr>
      <xdr:spPr>
        <a:xfrm>
          <a:off x="1739900" y="1776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141605</xdr:rowOff>
    </xdr:from>
    <xdr:to>
      <xdr:col>6</xdr:col>
      <xdr:colOff>38100</xdr:colOff>
      <xdr:row>106</xdr:row>
      <xdr:rowOff>71755</xdr:rowOff>
    </xdr:to>
    <xdr:sp macro="" textlink="">
      <xdr:nvSpPr>
        <xdr:cNvPr id="394" name="フローチャート: 判断 393"/>
        <xdr:cNvSpPr/>
      </xdr:nvSpPr>
      <xdr:spPr>
        <a:xfrm>
          <a:off x="965200" y="177438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151130</xdr:rowOff>
    </xdr:from>
    <xdr:to>
      <xdr:col>20</xdr:col>
      <xdr:colOff>38100</xdr:colOff>
      <xdr:row>104</xdr:row>
      <xdr:rowOff>81280</xdr:rowOff>
    </xdr:to>
    <xdr:sp macro="" textlink="">
      <xdr:nvSpPr>
        <xdr:cNvPr id="400" name="楕円 399"/>
        <xdr:cNvSpPr/>
      </xdr:nvSpPr>
      <xdr:spPr>
        <a:xfrm>
          <a:off x="3312160" y="17418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113030</xdr:rowOff>
    </xdr:from>
    <xdr:to>
      <xdr:col>15</xdr:col>
      <xdr:colOff>101600</xdr:colOff>
      <xdr:row>104</xdr:row>
      <xdr:rowOff>43180</xdr:rowOff>
    </xdr:to>
    <xdr:sp macro="" textlink="">
      <xdr:nvSpPr>
        <xdr:cNvPr id="401" name="楕円 400"/>
        <xdr:cNvSpPr/>
      </xdr:nvSpPr>
      <xdr:spPr>
        <a:xfrm>
          <a:off x="2514600" y="1737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163830</xdr:rowOff>
    </xdr:from>
    <xdr:to>
      <xdr:col>19</xdr:col>
      <xdr:colOff>177800</xdr:colOff>
      <xdr:row>104</xdr:row>
      <xdr:rowOff>30480</xdr:rowOff>
    </xdr:to>
    <xdr:cxnSp macro="">
      <xdr:nvCxnSpPr>
        <xdr:cNvPr id="402" name="直線コネクタ 401"/>
        <xdr:cNvCxnSpPr/>
      </xdr:nvCxnSpPr>
      <xdr:spPr>
        <a:xfrm>
          <a:off x="2565400" y="1743075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51452</xdr:rowOff>
    </xdr:from>
    <xdr:ext cx="405111" cy="259045"/>
    <xdr:sp macro="" textlink="">
      <xdr:nvSpPr>
        <xdr:cNvPr id="403" name="n_1aveValue【港湾・漁港】&#10;有形固定資産減価償却率"/>
        <xdr:cNvSpPr txBox="1"/>
      </xdr:nvSpPr>
      <xdr:spPr>
        <a:xfrm>
          <a:off x="3170564" y="1765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30497</xdr:rowOff>
    </xdr:from>
    <xdr:ext cx="405111" cy="259045"/>
    <xdr:sp macro="" textlink="">
      <xdr:nvSpPr>
        <xdr:cNvPr id="404" name="n_2aveValue【港湾・漁港】&#10;有形固定資産減価償却率"/>
        <xdr:cNvSpPr txBox="1"/>
      </xdr:nvSpPr>
      <xdr:spPr>
        <a:xfrm>
          <a:off x="2385704" y="1763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105427</xdr:rowOff>
    </xdr:from>
    <xdr:ext cx="405111" cy="259045"/>
    <xdr:sp macro="" textlink="">
      <xdr:nvSpPr>
        <xdr:cNvPr id="405" name="n_3aveValue【港湾・漁港】&#10;有形固定資産減価償却率"/>
        <xdr:cNvSpPr txBox="1"/>
      </xdr:nvSpPr>
      <xdr:spPr>
        <a:xfrm>
          <a:off x="1611004" y="1753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88282</xdr:rowOff>
    </xdr:from>
    <xdr:ext cx="405111" cy="259045"/>
    <xdr:sp macro="" textlink="">
      <xdr:nvSpPr>
        <xdr:cNvPr id="406" name="n_4aveValue【港湾・漁港】&#10;有形固定資産減価償却率"/>
        <xdr:cNvSpPr txBox="1"/>
      </xdr:nvSpPr>
      <xdr:spPr>
        <a:xfrm>
          <a:off x="836304" y="175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97807</xdr:rowOff>
    </xdr:from>
    <xdr:ext cx="405111" cy="259045"/>
    <xdr:sp macro="" textlink="">
      <xdr:nvSpPr>
        <xdr:cNvPr id="407" name="n_1mainValue【港湾・漁港】&#10;有形固定資産減価償却率"/>
        <xdr:cNvSpPr txBox="1"/>
      </xdr:nvSpPr>
      <xdr:spPr>
        <a:xfrm>
          <a:off x="3170564" y="1719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59707</xdr:rowOff>
    </xdr:from>
    <xdr:ext cx="405111" cy="259045"/>
    <xdr:sp macro="" textlink="">
      <xdr:nvSpPr>
        <xdr:cNvPr id="408" name="n_2mainValue【港湾・漁港】&#10;有形固定資産減価償却率"/>
        <xdr:cNvSpPr txBox="1"/>
      </xdr:nvSpPr>
      <xdr:spPr>
        <a:xfrm>
          <a:off x="238570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9" name="直線コネクタ 418"/>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0" name="テキスト ボックス 419"/>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1" name="直線コネクタ 420"/>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22" name="テキスト ボックス 421"/>
        <xdr:cNvSpPr txBox="1"/>
      </xdr:nvSpPr>
      <xdr:spPr>
        <a:xfrm>
          <a:off x="5299921" y="17745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3" name="直線コネクタ 422"/>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24" name="テキスト ボックス 423"/>
        <xdr:cNvSpPr txBox="1"/>
      </xdr:nvSpPr>
      <xdr:spPr>
        <a:xfrm>
          <a:off x="5299921" y="173723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5" name="直線コネクタ 424"/>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26" name="テキスト ボックス 425"/>
        <xdr:cNvSpPr txBox="1"/>
      </xdr:nvSpPr>
      <xdr:spPr>
        <a:xfrm>
          <a:off x="5299921" y="169989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7" name="直線コネクタ 426"/>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28" name="テキスト ボックス 427"/>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0" name="テキスト ボックス 429"/>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65539</xdr:rowOff>
    </xdr:from>
    <xdr:to>
      <xdr:col>54</xdr:col>
      <xdr:colOff>189865</xdr:colOff>
      <xdr:row>108</xdr:row>
      <xdr:rowOff>141980</xdr:rowOff>
    </xdr:to>
    <xdr:cxnSp macro="">
      <xdr:nvCxnSpPr>
        <xdr:cNvPr id="432" name="直線コネクタ 431"/>
        <xdr:cNvCxnSpPr/>
      </xdr:nvCxnSpPr>
      <xdr:spPr>
        <a:xfrm flipV="1">
          <a:off x="9219565" y="17164819"/>
          <a:ext cx="0" cy="108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145807</xdr:rowOff>
    </xdr:from>
    <xdr:ext cx="469744" cy="259045"/>
    <xdr:sp macro="" textlink="">
      <xdr:nvSpPr>
        <xdr:cNvPr id="433" name="【港湾・漁港】&#10;一人当たり有形固定資産（償却資産）額最小値テキスト"/>
        <xdr:cNvSpPr txBox="1"/>
      </xdr:nvSpPr>
      <xdr:spPr>
        <a:xfrm>
          <a:off x="9258300" y="1825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141980</xdr:rowOff>
    </xdr:from>
    <xdr:to>
      <xdr:col>55</xdr:col>
      <xdr:colOff>88900</xdr:colOff>
      <xdr:row>108</xdr:row>
      <xdr:rowOff>141980</xdr:rowOff>
    </xdr:to>
    <xdr:cxnSp macro="">
      <xdr:nvCxnSpPr>
        <xdr:cNvPr id="434" name="直線コネクタ 433"/>
        <xdr:cNvCxnSpPr/>
      </xdr:nvCxnSpPr>
      <xdr:spPr>
        <a:xfrm>
          <a:off x="9154160" y="18247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12216</xdr:rowOff>
    </xdr:from>
    <xdr:ext cx="599010" cy="259045"/>
    <xdr:sp macro="" textlink="">
      <xdr:nvSpPr>
        <xdr:cNvPr id="435" name="【港湾・漁港】&#10;一人当たり有形固定資産（償却資産）額最大値テキスト"/>
        <xdr:cNvSpPr txBox="1"/>
      </xdr:nvSpPr>
      <xdr:spPr>
        <a:xfrm>
          <a:off x="9258300" y="1694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65539</xdr:rowOff>
    </xdr:from>
    <xdr:to>
      <xdr:col>55</xdr:col>
      <xdr:colOff>88900</xdr:colOff>
      <xdr:row>102</xdr:row>
      <xdr:rowOff>65539</xdr:rowOff>
    </xdr:to>
    <xdr:cxnSp macro="">
      <xdr:nvCxnSpPr>
        <xdr:cNvPr id="436" name="直線コネクタ 435"/>
        <xdr:cNvCxnSpPr/>
      </xdr:nvCxnSpPr>
      <xdr:spPr>
        <a:xfrm>
          <a:off x="9154160" y="17164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148595</xdr:rowOff>
    </xdr:from>
    <xdr:ext cx="599010" cy="259045"/>
    <xdr:sp macro="" textlink="">
      <xdr:nvSpPr>
        <xdr:cNvPr id="437" name="【港湾・漁港】&#10;一人当たり有形固定資産（償却資産）額平均値テキスト"/>
        <xdr:cNvSpPr txBox="1"/>
      </xdr:nvSpPr>
      <xdr:spPr>
        <a:xfrm>
          <a:off x="9258300" y="17583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170168</xdr:rowOff>
    </xdr:from>
    <xdr:to>
      <xdr:col>55</xdr:col>
      <xdr:colOff>50800</xdr:colOff>
      <xdr:row>105</xdr:row>
      <xdr:rowOff>100318</xdr:rowOff>
    </xdr:to>
    <xdr:sp macro="" textlink="">
      <xdr:nvSpPr>
        <xdr:cNvPr id="438" name="フローチャート: 判断 437"/>
        <xdr:cNvSpPr/>
      </xdr:nvSpPr>
      <xdr:spPr>
        <a:xfrm>
          <a:off x="9192260" y="176047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101</xdr:row>
      <xdr:rowOff>139046</xdr:rowOff>
    </xdr:from>
    <xdr:to>
      <xdr:col>50</xdr:col>
      <xdr:colOff>165100</xdr:colOff>
      <xdr:row>102</xdr:row>
      <xdr:rowOff>69196</xdr:rowOff>
    </xdr:to>
    <xdr:sp macro="" textlink="">
      <xdr:nvSpPr>
        <xdr:cNvPr id="439" name="フローチャート: 判断 438"/>
        <xdr:cNvSpPr/>
      </xdr:nvSpPr>
      <xdr:spPr>
        <a:xfrm>
          <a:off x="8445500" y="17070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87937</xdr:rowOff>
    </xdr:from>
    <xdr:to>
      <xdr:col>46</xdr:col>
      <xdr:colOff>38100</xdr:colOff>
      <xdr:row>101</xdr:row>
      <xdr:rowOff>18087</xdr:rowOff>
    </xdr:to>
    <xdr:sp macro="" textlink="">
      <xdr:nvSpPr>
        <xdr:cNvPr id="440" name="フローチャート: 判断 439"/>
        <xdr:cNvSpPr/>
      </xdr:nvSpPr>
      <xdr:spPr>
        <a:xfrm>
          <a:off x="7670800" y="168519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101</xdr:row>
      <xdr:rowOff>170371</xdr:rowOff>
    </xdr:from>
    <xdr:to>
      <xdr:col>41</xdr:col>
      <xdr:colOff>101600</xdr:colOff>
      <xdr:row>102</xdr:row>
      <xdr:rowOff>100521</xdr:rowOff>
    </xdr:to>
    <xdr:sp macro="" textlink="">
      <xdr:nvSpPr>
        <xdr:cNvPr id="441" name="フローチャート: 判断 440"/>
        <xdr:cNvSpPr/>
      </xdr:nvSpPr>
      <xdr:spPr>
        <a:xfrm>
          <a:off x="6873240" y="17102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19951</xdr:rowOff>
    </xdr:from>
    <xdr:to>
      <xdr:col>36</xdr:col>
      <xdr:colOff>165100</xdr:colOff>
      <xdr:row>103</xdr:row>
      <xdr:rowOff>121551</xdr:rowOff>
    </xdr:to>
    <xdr:sp macro="" textlink="">
      <xdr:nvSpPr>
        <xdr:cNvPr id="442" name="フローチャート: 判断 441"/>
        <xdr:cNvSpPr/>
      </xdr:nvSpPr>
      <xdr:spPr>
        <a:xfrm>
          <a:off x="6098540" y="1728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66281</xdr:rowOff>
    </xdr:from>
    <xdr:to>
      <xdr:col>50</xdr:col>
      <xdr:colOff>165100</xdr:colOff>
      <xdr:row>99</xdr:row>
      <xdr:rowOff>167881</xdr:rowOff>
    </xdr:to>
    <xdr:sp macro="" textlink="">
      <xdr:nvSpPr>
        <xdr:cNvPr id="448" name="楕円 447"/>
        <xdr:cNvSpPr/>
      </xdr:nvSpPr>
      <xdr:spPr>
        <a:xfrm>
          <a:off x="8445500" y="1666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86140</xdr:rowOff>
    </xdr:from>
    <xdr:to>
      <xdr:col>46</xdr:col>
      <xdr:colOff>38100</xdr:colOff>
      <xdr:row>100</xdr:row>
      <xdr:rowOff>16290</xdr:rowOff>
    </xdr:to>
    <xdr:sp macro="" textlink="">
      <xdr:nvSpPr>
        <xdr:cNvPr id="449" name="楕円 448"/>
        <xdr:cNvSpPr/>
      </xdr:nvSpPr>
      <xdr:spPr>
        <a:xfrm>
          <a:off x="7670800" y="16682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117081</xdr:rowOff>
    </xdr:from>
    <xdr:to>
      <xdr:col>50</xdr:col>
      <xdr:colOff>114300</xdr:colOff>
      <xdr:row>99</xdr:row>
      <xdr:rowOff>136940</xdr:rowOff>
    </xdr:to>
    <xdr:cxnSp macro="">
      <xdr:nvCxnSpPr>
        <xdr:cNvPr id="450" name="直線コネクタ 449"/>
        <xdr:cNvCxnSpPr/>
      </xdr:nvCxnSpPr>
      <xdr:spPr>
        <a:xfrm flipV="1">
          <a:off x="7713980" y="16713441"/>
          <a:ext cx="782320" cy="1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102</xdr:row>
      <xdr:rowOff>60323</xdr:rowOff>
    </xdr:from>
    <xdr:ext cx="599010" cy="259045"/>
    <xdr:sp macro="" textlink="">
      <xdr:nvSpPr>
        <xdr:cNvPr id="451" name="n_1aveValue【港湾・漁港】&#10;一人当たり有形固定資産（償却資産）額"/>
        <xdr:cNvSpPr txBox="1"/>
      </xdr:nvSpPr>
      <xdr:spPr>
        <a:xfrm>
          <a:off x="8214575" y="1715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101</xdr:row>
      <xdr:rowOff>9214</xdr:rowOff>
    </xdr:from>
    <xdr:ext cx="690189" cy="259045"/>
    <xdr:sp macro="" textlink="">
      <xdr:nvSpPr>
        <xdr:cNvPr id="452" name="n_2aveValue【港湾・漁港】&#10;一人当たり有形固定資産（償却資産）額"/>
        <xdr:cNvSpPr txBox="1"/>
      </xdr:nvSpPr>
      <xdr:spPr>
        <a:xfrm>
          <a:off x="7399365" y="169408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100</xdr:row>
      <xdr:rowOff>117048</xdr:rowOff>
    </xdr:from>
    <xdr:ext cx="599010" cy="259045"/>
    <xdr:sp macro="" textlink="">
      <xdr:nvSpPr>
        <xdr:cNvPr id="453" name="n_3aveValue【港湾・漁港】&#10;一人当たり有形固定資産（償却資産）額"/>
        <xdr:cNvSpPr txBox="1"/>
      </xdr:nvSpPr>
      <xdr:spPr>
        <a:xfrm>
          <a:off x="6670255" y="1688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101</xdr:row>
      <xdr:rowOff>138078</xdr:rowOff>
    </xdr:from>
    <xdr:ext cx="599010" cy="259045"/>
    <xdr:sp macro="" textlink="">
      <xdr:nvSpPr>
        <xdr:cNvPr id="454" name="n_4aveValue【港湾・漁港】&#10;一人当たり有形固定資産（償却資産）額"/>
        <xdr:cNvSpPr txBox="1"/>
      </xdr:nvSpPr>
      <xdr:spPr>
        <a:xfrm>
          <a:off x="5872695" y="1706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12958</xdr:rowOff>
    </xdr:from>
    <xdr:ext cx="690189" cy="259045"/>
    <xdr:sp macro="" textlink="">
      <xdr:nvSpPr>
        <xdr:cNvPr id="455" name="n_1mainValue【港湾・漁港】&#10;一人当たり有形固定資産（償却資産）額"/>
        <xdr:cNvSpPr txBox="1"/>
      </xdr:nvSpPr>
      <xdr:spPr>
        <a:xfrm>
          <a:off x="8184225" y="164416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32817</xdr:rowOff>
    </xdr:from>
    <xdr:ext cx="690189" cy="259045"/>
    <xdr:sp macro="" textlink="">
      <xdr:nvSpPr>
        <xdr:cNvPr id="456" name="n_2mainValue【港湾・漁港】&#10;一人当たり有形固定資産（償却資産）額"/>
        <xdr:cNvSpPr txBox="1"/>
      </xdr:nvSpPr>
      <xdr:spPr>
        <a:xfrm>
          <a:off x="7399365" y="164615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7" name="正方形/長方形 45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8" name="正方形/長方形 45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9" name="正方形/長方形 45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0" name="正方形/長方形 45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1" name="正方形/長方形 46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2" name="正方形/長方形 46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3" name="正方形/長方形 46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4" name="正方形/長方形 463"/>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5" name="正方形/長方形 46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6" name="正方形/長方形 46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7" name="正方形/長方形 46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8" name="正方形/長方形 46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9" name="正方形/長方形 46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0" name="正方形/長方形 46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1" name="正方形/長方形 47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2" name="正方形/長方形 471"/>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3" name="テキスト ボックス 482"/>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5" name="テキスト ボックス 484"/>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3" name="テキスト ボックス 492"/>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5" name="テキスト ボックス 494"/>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167640</xdr:rowOff>
    </xdr:from>
    <xdr:to>
      <xdr:col>85</xdr:col>
      <xdr:colOff>126364</xdr:colOff>
      <xdr:row>64</xdr:row>
      <xdr:rowOff>68580</xdr:rowOff>
    </xdr:to>
    <xdr:cxnSp macro="">
      <xdr:nvCxnSpPr>
        <xdr:cNvPr id="497" name="直線コネクタ 496"/>
        <xdr:cNvCxnSpPr/>
      </xdr:nvCxnSpPr>
      <xdr:spPr>
        <a:xfrm flipV="1">
          <a:off x="14375764" y="93878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498" name="【学校施設】&#10;有形固定資産減価償却率最小値テキスト"/>
        <xdr:cNvSpPr txBox="1"/>
      </xdr:nvSpPr>
      <xdr:spPr>
        <a:xfrm>
          <a:off x="144145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499" name="直線コネクタ 498"/>
        <xdr:cNvCxnSpPr/>
      </xdr:nvCxnSpPr>
      <xdr:spPr>
        <a:xfrm>
          <a:off x="14287500" y="1079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114317</xdr:rowOff>
    </xdr:from>
    <xdr:ext cx="405111" cy="259045"/>
    <xdr:sp macro="" textlink="">
      <xdr:nvSpPr>
        <xdr:cNvPr id="500" name="【学校施設】&#10;有形固定資産減価償却率最大値テキスト"/>
        <xdr:cNvSpPr txBox="1"/>
      </xdr:nvSpPr>
      <xdr:spPr>
        <a:xfrm>
          <a:off x="14414500" y="916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167640</xdr:rowOff>
    </xdr:from>
    <xdr:to>
      <xdr:col>86</xdr:col>
      <xdr:colOff>25400</xdr:colOff>
      <xdr:row>55</xdr:row>
      <xdr:rowOff>167640</xdr:rowOff>
    </xdr:to>
    <xdr:cxnSp macro="">
      <xdr:nvCxnSpPr>
        <xdr:cNvPr id="501" name="直線コネクタ 500"/>
        <xdr:cNvCxnSpPr/>
      </xdr:nvCxnSpPr>
      <xdr:spPr>
        <a:xfrm>
          <a:off x="142875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02" name="【学校施設】&#10;有形固定資産減価償却率平均値テキスト"/>
        <xdr:cNvSpPr txBox="1"/>
      </xdr:nvSpPr>
      <xdr:spPr>
        <a:xfrm>
          <a:off x="14414500" y="1005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03" name="フローチャート: 判断 502"/>
        <xdr:cNvSpPr/>
      </xdr:nvSpPr>
      <xdr:spPr>
        <a:xfrm>
          <a:off x="14325600" y="1007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04" name="フローチャート: 判断 503"/>
        <xdr:cNvSpPr/>
      </xdr:nvSpPr>
      <xdr:spPr>
        <a:xfrm>
          <a:off x="1357884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05" name="フローチャート: 判断 504"/>
        <xdr:cNvSpPr/>
      </xdr:nvSpPr>
      <xdr:spPr>
        <a:xfrm>
          <a:off x="1280414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06" name="フローチャート: 判断 505"/>
        <xdr:cNvSpPr/>
      </xdr:nvSpPr>
      <xdr:spPr>
        <a:xfrm>
          <a:off x="12029440" y="1005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07" name="フローチャート: 判断 506"/>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103505</xdr:rowOff>
    </xdr:from>
    <xdr:to>
      <xdr:col>81</xdr:col>
      <xdr:colOff>101600</xdr:colOff>
      <xdr:row>64</xdr:row>
      <xdr:rowOff>33655</xdr:rowOff>
    </xdr:to>
    <xdr:sp macro="" textlink="">
      <xdr:nvSpPr>
        <xdr:cNvPr id="513" name="楕円 512"/>
        <xdr:cNvSpPr/>
      </xdr:nvSpPr>
      <xdr:spPr>
        <a:xfrm>
          <a:off x="13578840" y="10664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82550</xdr:rowOff>
    </xdr:from>
    <xdr:to>
      <xdr:col>76</xdr:col>
      <xdr:colOff>165100</xdr:colOff>
      <xdr:row>64</xdr:row>
      <xdr:rowOff>12700</xdr:rowOff>
    </xdr:to>
    <xdr:sp macro="" textlink="">
      <xdr:nvSpPr>
        <xdr:cNvPr id="514" name="楕円 513"/>
        <xdr:cNvSpPr/>
      </xdr:nvSpPr>
      <xdr:spPr>
        <a:xfrm>
          <a:off x="12804140" y="10643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133350</xdr:rowOff>
    </xdr:from>
    <xdr:to>
      <xdr:col>81</xdr:col>
      <xdr:colOff>50800</xdr:colOff>
      <xdr:row>63</xdr:row>
      <xdr:rowOff>154305</xdr:rowOff>
    </xdr:to>
    <xdr:cxnSp macro="">
      <xdr:nvCxnSpPr>
        <xdr:cNvPr id="515" name="直線コネクタ 514"/>
        <xdr:cNvCxnSpPr/>
      </xdr:nvCxnSpPr>
      <xdr:spPr>
        <a:xfrm>
          <a:off x="12854940" y="1069467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61595</xdr:rowOff>
    </xdr:from>
    <xdr:to>
      <xdr:col>72</xdr:col>
      <xdr:colOff>38100</xdr:colOff>
      <xdr:row>63</xdr:row>
      <xdr:rowOff>163195</xdr:rowOff>
    </xdr:to>
    <xdr:sp macro="" textlink="">
      <xdr:nvSpPr>
        <xdr:cNvPr id="516" name="楕円 515"/>
        <xdr:cNvSpPr/>
      </xdr:nvSpPr>
      <xdr:spPr>
        <a:xfrm>
          <a:off x="12029440" y="10622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112395</xdr:rowOff>
    </xdr:from>
    <xdr:to>
      <xdr:col>76</xdr:col>
      <xdr:colOff>114300</xdr:colOff>
      <xdr:row>63</xdr:row>
      <xdr:rowOff>133350</xdr:rowOff>
    </xdr:to>
    <xdr:cxnSp macro="">
      <xdr:nvCxnSpPr>
        <xdr:cNvPr id="517" name="直線コネクタ 516"/>
        <xdr:cNvCxnSpPr/>
      </xdr:nvCxnSpPr>
      <xdr:spPr>
        <a:xfrm>
          <a:off x="12072620" y="10673715"/>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57785</xdr:rowOff>
    </xdr:from>
    <xdr:to>
      <xdr:col>67</xdr:col>
      <xdr:colOff>101600</xdr:colOff>
      <xdr:row>63</xdr:row>
      <xdr:rowOff>159385</xdr:rowOff>
    </xdr:to>
    <xdr:sp macro="" textlink="">
      <xdr:nvSpPr>
        <xdr:cNvPr id="518" name="楕円 517"/>
        <xdr:cNvSpPr/>
      </xdr:nvSpPr>
      <xdr:spPr>
        <a:xfrm>
          <a:off x="1123188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108585</xdr:rowOff>
    </xdr:from>
    <xdr:to>
      <xdr:col>71</xdr:col>
      <xdr:colOff>177800</xdr:colOff>
      <xdr:row>63</xdr:row>
      <xdr:rowOff>112395</xdr:rowOff>
    </xdr:to>
    <xdr:cxnSp macro="">
      <xdr:nvCxnSpPr>
        <xdr:cNvPr id="519" name="直線コネクタ 518"/>
        <xdr:cNvCxnSpPr/>
      </xdr:nvCxnSpPr>
      <xdr:spPr>
        <a:xfrm>
          <a:off x="11282680" y="1066990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20" name="n_1aveValue【学校施設】&#10;有形固定資産減価償却率"/>
        <xdr:cNvSpPr txBox="1"/>
      </xdr:nvSpPr>
      <xdr:spPr>
        <a:xfrm>
          <a:off x="134372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145432</xdr:rowOff>
    </xdr:from>
    <xdr:ext cx="405111" cy="259045"/>
    <xdr:sp macro="" textlink="">
      <xdr:nvSpPr>
        <xdr:cNvPr id="521" name="n_2aveValue【学校施設】&#10;有形固定資産減価償却率"/>
        <xdr:cNvSpPr txBox="1"/>
      </xdr:nvSpPr>
      <xdr:spPr>
        <a:xfrm>
          <a:off x="126752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522" name="n_3aveValue【学校施設】&#10;有形固定資産減価償却率"/>
        <xdr:cNvSpPr txBox="1"/>
      </xdr:nvSpPr>
      <xdr:spPr>
        <a:xfrm>
          <a:off x="119005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23" name="n_4aveValue【学校施設】&#10;有形固定資産減価償却率"/>
        <xdr:cNvSpPr txBox="1"/>
      </xdr:nvSpPr>
      <xdr:spPr>
        <a:xfrm>
          <a:off x="1110298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24782</xdr:rowOff>
    </xdr:from>
    <xdr:ext cx="405111" cy="259045"/>
    <xdr:sp macro="" textlink="">
      <xdr:nvSpPr>
        <xdr:cNvPr id="524" name="n_1mainValue【学校施設】&#10;有形固定資産減価償却率"/>
        <xdr:cNvSpPr txBox="1"/>
      </xdr:nvSpPr>
      <xdr:spPr>
        <a:xfrm>
          <a:off x="134372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3827</xdr:rowOff>
    </xdr:from>
    <xdr:ext cx="405111" cy="259045"/>
    <xdr:sp macro="" textlink="">
      <xdr:nvSpPr>
        <xdr:cNvPr id="525" name="n_2mainValue【学校施設】&#10;有形固定資産減価償却率"/>
        <xdr:cNvSpPr txBox="1"/>
      </xdr:nvSpPr>
      <xdr:spPr>
        <a:xfrm>
          <a:off x="126752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154322</xdr:rowOff>
    </xdr:from>
    <xdr:ext cx="405111" cy="259045"/>
    <xdr:sp macro="" textlink="">
      <xdr:nvSpPr>
        <xdr:cNvPr id="526" name="n_3mainValue【学校施設】&#10;有形固定資産減価償却率"/>
        <xdr:cNvSpPr txBox="1"/>
      </xdr:nvSpPr>
      <xdr:spPr>
        <a:xfrm>
          <a:off x="119005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150512</xdr:rowOff>
    </xdr:from>
    <xdr:ext cx="405111" cy="259045"/>
    <xdr:sp macro="" textlink="">
      <xdr:nvSpPr>
        <xdr:cNvPr id="527" name="n_4mainValue【学校施設】&#10;有形固定資産減価償却率"/>
        <xdr:cNvSpPr txBox="1"/>
      </xdr:nvSpPr>
      <xdr:spPr>
        <a:xfrm>
          <a:off x="1110298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8" name="正方形/長方形 52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9" name="正方形/長方形 52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0" name="正方形/長方形 52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1" name="正方形/長方形 53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2" name="正方形/長方形 53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3" name="正方形/長方形 53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4" name="正方形/長方形 53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5" name="正方形/長方形 53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6" name="テキスト ボックス 53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7" name="直線コネクタ 53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8" name="直線コネクタ 537"/>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9" name="テキスト ボックス 538"/>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0" name="直線コネクタ 539"/>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1" name="テキスト ボックス 540"/>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2" name="直線コネクタ 541"/>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3" name="テキスト ボックス 542"/>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4" name="直線コネクタ 543"/>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5" name="テキスト ボックス 544"/>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6" name="直線コネクタ 545"/>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7" name="テキスト ボックス 546"/>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8" name="直線コネクタ 547"/>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9" name="テキスト ボックス 548"/>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0" name="直線コネクタ 54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1" name="テキスト ボックス 550"/>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161816</xdr:rowOff>
    </xdr:from>
    <xdr:to>
      <xdr:col>116</xdr:col>
      <xdr:colOff>62864</xdr:colOff>
      <xdr:row>64</xdr:row>
      <xdr:rowOff>19268</xdr:rowOff>
    </xdr:to>
    <xdr:cxnSp macro="">
      <xdr:nvCxnSpPr>
        <xdr:cNvPr id="553" name="直線コネクタ 552"/>
        <xdr:cNvCxnSpPr/>
      </xdr:nvCxnSpPr>
      <xdr:spPr>
        <a:xfrm flipV="1">
          <a:off x="19509104" y="9214376"/>
          <a:ext cx="0" cy="153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23095</xdr:rowOff>
    </xdr:from>
    <xdr:ext cx="469744" cy="259045"/>
    <xdr:sp macro="" textlink="">
      <xdr:nvSpPr>
        <xdr:cNvPr id="554" name="【学校施設】&#10;一人当たり面積最小値テキスト"/>
        <xdr:cNvSpPr txBox="1"/>
      </xdr:nvSpPr>
      <xdr:spPr>
        <a:xfrm>
          <a:off x="19547840" y="1075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19268</xdr:rowOff>
    </xdr:from>
    <xdr:to>
      <xdr:col>116</xdr:col>
      <xdr:colOff>152400</xdr:colOff>
      <xdr:row>64</xdr:row>
      <xdr:rowOff>19268</xdr:rowOff>
    </xdr:to>
    <xdr:cxnSp macro="">
      <xdr:nvCxnSpPr>
        <xdr:cNvPr id="555" name="直線コネクタ 554"/>
        <xdr:cNvCxnSpPr/>
      </xdr:nvCxnSpPr>
      <xdr:spPr>
        <a:xfrm>
          <a:off x="19443700" y="10748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108493</xdr:rowOff>
    </xdr:from>
    <xdr:ext cx="534377" cy="259045"/>
    <xdr:sp macro="" textlink="">
      <xdr:nvSpPr>
        <xdr:cNvPr id="556" name="【学校施設】&#10;一人当たり面積最大値テキスト"/>
        <xdr:cNvSpPr txBox="1"/>
      </xdr:nvSpPr>
      <xdr:spPr>
        <a:xfrm>
          <a:off x="19547840" y="89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161816</xdr:rowOff>
    </xdr:from>
    <xdr:to>
      <xdr:col>116</xdr:col>
      <xdr:colOff>152400</xdr:colOff>
      <xdr:row>54</xdr:row>
      <xdr:rowOff>161816</xdr:rowOff>
    </xdr:to>
    <xdr:cxnSp macro="">
      <xdr:nvCxnSpPr>
        <xdr:cNvPr id="557" name="直線コネクタ 556"/>
        <xdr:cNvCxnSpPr/>
      </xdr:nvCxnSpPr>
      <xdr:spPr>
        <a:xfrm>
          <a:off x="19443700" y="9214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25762</xdr:rowOff>
    </xdr:from>
    <xdr:ext cx="469744" cy="259045"/>
    <xdr:sp macro="" textlink="">
      <xdr:nvSpPr>
        <xdr:cNvPr id="558" name="【学校施設】&#10;一人当たり面積平均値テキスト"/>
        <xdr:cNvSpPr txBox="1"/>
      </xdr:nvSpPr>
      <xdr:spPr>
        <a:xfrm>
          <a:off x="19547840" y="10251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47335</xdr:rowOff>
    </xdr:from>
    <xdr:to>
      <xdr:col>116</xdr:col>
      <xdr:colOff>114300</xdr:colOff>
      <xdr:row>61</xdr:row>
      <xdr:rowOff>148935</xdr:rowOff>
    </xdr:to>
    <xdr:sp macro="" textlink="">
      <xdr:nvSpPr>
        <xdr:cNvPr id="559" name="フローチャート: 判断 558"/>
        <xdr:cNvSpPr/>
      </xdr:nvSpPr>
      <xdr:spPr>
        <a:xfrm>
          <a:off x="19458940" y="1027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11738</xdr:rowOff>
    </xdr:from>
    <xdr:to>
      <xdr:col>112</xdr:col>
      <xdr:colOff>38100</xdr:colOff>
      <xdr:row>61</xdr:row>
      <xdr:rowOff>113338</xdr:rowOff>
    </xdr:to>
    <xdr:sp macro="" textlink="">
      <xdr:nvSpPr>
        <xdr:cNvPr id="560" name="フローチャート: 判断 559"/>
        <xdr:cNvSpPr/>
      </xdr:nvSpPr>
      <xdr:spPr>
        <a:xfrm>
          <a:off x="18735040" y="102377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163268</xdr:rowOff>
    </xdr:from>
    <xdr:to>
      <xdr:col>107</xdr:col>
      <xdr:colOff>101600</xdr:colOff>
      <xdr:row>61</xdr:row>
      <xdr:rowOff>93418</xdr:rowOff>
    </xdr:to>
    <xdr:sp macro="" textlink="">
      <xdr:nvSpPr>
        <xdr:cNvPr id="561" name="フローチャート: 判断 560"/>
        <xdr:cNvSpPr/>
      </xdr:nvSpPr>
      <xdr:spPr>
        <a:xfrm>
          <a:off x="17937480" y="102216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15331</xdr:rowOff>
    </xdr:from>
    <xdr:to>
      <xdr:col>102</xdr:col>
      <xdr:colOff>165100</xdr:colOff>
      <xdr:row>61</xdr:row>
      <xdr:rowOff>116931</xdr:rowOff>
    </xdr:to>
    <xdr:sp macro="" textlink="">
      <xdr:nvSpPr>
        <xdr:cNvPr id="562" name="フローチャート: 判断 561"/>
        <xdr:cNvSpPr/>
      </xdr:nvSpPr>
      <xdr:spPr>
        <a:xfrm>
          <a:off x="17162780" y="1024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40313</xdr:rowOff>
    </xdr:from>
    <xdr:to>
      <xdr:col>98</xdr:col>
      <xdr:colOff>38100</xdr:colOff>
      <xdr:row>61</xdr:row>
      <xdr:rowOff>141913</xdr:rowOff>
    </xdr:to>
    <xdr:sp macro="" textlink="">
      <xdr:nvSpPr>
        <xdr:cNvPr id="563" name="フローチャート: 判断 562"/>
        <xdr:cNvSpPr/>
      </xdr:nvSpPr>
      <xdr:spPr>
        <a:xfrm>
          <a:off x="16388080" y="102663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4" name="テキスト ボックス 56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5" name="テキスト ボックス 56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6" name="テキスト ボックス 56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7" name="テキスト ボックス 56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8" name="テキスト ボックス 56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11412</xdr:rowOff>
    </xdr:from>
    <xdr:to>
      <xdr:col>112</xdr:col>
      <xdr:colOff>38100</xdr:colOff>
      <xdr:row>62</xdr:row>
      <xdr:rowOff>113012</xdr:rowOff>
    </xdr:to>
    <xdr:sp macro="" textlink="">
      <xdr:nvSpPr>
        <xdr:cNvPr id="569" name="楕円 568"/>
        <xdr:cNvSpPr/>
      </xdr:nvSpPr>
      <xdr:spPr>
        <a:xfrm>
          <a:off x="18735040" y="104050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16311</xdr:rowOff>
    </xdr:from>
    <xdr:to>
      <xdr:col>107</xdr:col>
      <xdr:colOff>101600</xdr:colOff>
      <xdr:row>62</xdr:row>
      <xdr:rowOff>117911</xdr:rowOff>
    </xdr:to>
    <xdr:sp macro="" textlink="">
      <xdr:nvSpPr>
        <xdr:cNvPr id="570" name="楕円 569"/>
        <xdr:cNvSpPr/>
      </xdr:nvSpPr>
      <xdr:spPr>
        <a:xfrm>
          <a:off x="17937480" y="1040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62212</xdr:rowOff>
    </xdr:from>
    <xdr:to>
      <xdr:col>111</xdr:col>
      <xdr:colOff>177800</xdr:colOff>
      <xdr:row>62</xdr:row>
      <xdr:rowOff>67111</xdr:rowOff>
    </xdr:to>
    <xdr:cxnSp macro="">
      <xdr:nvCxnSpPr>
        <xdr:cNvPr id="571" name="直線コネクタ 570"/>
        <xdr:cNvCxnSpPr/>
      </xdr:nvCxnSpPr>
      <xdr:spPr>
        <a:xfrm flipV="1">
          <a:off x="17988280" y="10455892"/>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19249</xdr:rowOff>
    </xdr:from>
    <xdr:to>
      <xdr:col>102</xdr:col>
      <xdr:colOff>165100</xdr:colOff>
      <xdr:row>62</xdr:row>
      <xdr:rowOff>120849</xdr:rowOff>
    </xdr:to>
    <xdr:sp macro="" textlink="">
      <xdr:nvSpPr>
        <xdr:cNvPr id="572" name="楕円 571"/>
        <xdr:cNvSpPr/>
      </xdr:nvSpPr>
      <xdr:spPr>
        <a:xfrm>
          <a:off x="17162780" y="1041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67111</xdr:rowOff>
    </xdr:from>
    <xdr:to>
      <xdr:col>107</xdr:col>
      <xdr:colOff>50800</xdr:colOff>
      <xdr:row>62</xdr:row>
      <xdr:rowOff>70049</xdr:rowOff>
    </xdr:to>
    <xdr:cxnSp macro="">
      <xdr:nvCxnSpPr>
        <xdr:cNvPr id="573" name="直線コネクタ 572"/>
        <xdr:cNvCxnSpPr/>
      </xdr:nvCxnSpPr>
      <xdr:spPr>
        <a:xfrm flipV="1">
          <a:off x="17213580" y="10460791"/>
          <a:ext cx="7747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25291</xdr:rowOff>
    </xdr:from>
    <xdr:to>
      <xdr:col>98</xdr:col>
      <xdr:colOff>38100</xdr:colOff>
      <xdr:row>62</xdr:row>
      <xdr:rowOff>126891</xdr:rowOff>
    </xdr:to>
    <xdr:sp macro="" textlink="">
      <xdr:nvSpPr>
        <xdr:cNvPr id="574" name="楕円 573"/>
        <xdr:cNvSpPr/>
      </xdr:nvSpPr>
      <xdr:spPr>
        <a:xfrm>
          <a:off x="16388080" y="104189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70049</xdr:rowOff>
    </xdr:from>
    <xdr:to>
      <xdr:col>102</xdr:col>
      <xdr:colOff>114300</xdr:colOff>
      <xdr:row>62</xdr:row>
      <xdr:rowOff>76091</xdr:rowOff>
    </xdr:to>
    <xdr:cxnSp macro="">
      <xdr:nvCxnSpPr>
        <xdr:cNvPr id="575" name="直線コネクタ 574"/>
        <xdr:cNvCxnSpPr/>
      </xdr:nvCxnSpPr>
      <xdr:spPr>
        <a:xfrm flipV="1">
          <a:off x="16431260" y="10463729"/>
          <a:ext cx="78232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129865</xdr:rowOff>
    </xdr:from>
    <xdr:ext cx="469744" cy="259045"/>
    <xdr:sp macro="" textlink="">
      <xdr:nvSpPr>
        <xdr:cNvPr id="576" name="n_1aveValue【学校施設】&#10;一人当たり面積"/>
        <xdr:cNvSpPr txBox="1"/>
      </xdr:nvSpPr>
      <xdr:spPr>
        <a:xfrm>
          <a:off x="18561127" y="1002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109945</xdr:rowOff>
    </xdr:from>
    <xdr:ext cx="469744" cy="259045"/>
    <xdr:sp macro="" textlink="">
      <xdr:nvSpPr>
        <xdr:cNvPr id="577" name="n_2aveValue【学校施設】&#10;一人当たり面積"/>
        <xdr:cNvSpPr txBox="1"/>
      </xdr:nvSpPr>
      <xdr:spPr>
        <a:xfrm>
          <a:off x="17776267" y="1000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133458</xdr:rowOff>
    </xdr:from>
    <xdr:ext cx="469744" cy="259045"/>
    <xdr:sp macro="" textlink="">
      <xdr:nvSpPr>
        <xdr:cNvPr id="578" name="n_3aveValue【学校施設】&#10;一人当たり面積"/>
        <xdr:cNvSpPr txBox="1"/>
      </xdr:nvSpPr>
      <xdr:spPr>
        <a:xfrm>
          <a:off x="17001567" y="1002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158440</xdr:rowOff>
    </xdr:from>
    <xdr:ext cx="469744" cy="259045"/>
    <xdr:sp macro="" textlink="">
      <xdr:nvSpPr>
        <xdr:cNvPr id="579" name="n_4aveValue【学校施設】&#10;一人当たり面積"/>
        <xdr:cNvSpPr txBox="1"/>
      </xdr:nvSpPr>
      <xdr:spPr>
        <a:xfrm>
          <a:off x="16226867" y="1004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104139</xdr:rowOff>
    </xdr:from>
    <xdr:ext cx="469744" cy="259045"/>
    <xdr:sp macro="" textlink="">
      <xdr:nvSpPr>
        <xdr:cNvPr id="580" name="n_1mainValue【学校施設】&#10;一人当たり面積"/>
        <xdr:cNvSpPr txBox="1"/>
      </xdr:nvSpPr>
      <xdr:spPr>
        <a:xfrm>
          <a:off x="18561127" y="104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109038</xdr:rowOff>
    </xdr:from>
    <xdr:ext cx="469744" cy="259045"/>
    <xdr:sp macro="" textlink="">
      <xdr:nvSpPr>
        <xdr:cNvPr id="581" name="n_2mainValue【学校施設】&#10;一人当たり面積"/>
        <xdr:cNvSpPr txBox="1"/>
      </xdr:nvSpPr>
      <xdr:spPr>
        <a:xfrm>
          <a:off x="17776267" y="1050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111976</xdr:rowOff>
    </xdr:from>
    <xdr:ext cx="469744" cy="259045"/>
    <xdr:sp macro="" textlink="">
      <xdr:nvSpPr>
        <xdr:cNvPr id="582" name="n_3mainValue【学校施設】&#10;一人当たり面積"/>
        <xdr:cNvSpPr txBox="1"/>
      </xdr:nvSpPr>
      <xdr:spPr>
        <a:xfrm>
          <a:off x="17001567" y="1050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118018</xdr:rowOff>
    </xdr:from>
    <xdr:ext cx="469744" cy="259045"/>
    <xdr:sp macro="" textlink="">
      <xdr:nvSpPr>
        <xdr:cNvPr id="583" name="n_4mainValue【学校施設】&#10;一人当たり面積"/>
        <xdr:cNvSpPr txBox="1"/>
      </xdr:nvSpPr>
      <xdr:spPr>
        <a:xfrm>
          <a:off x="16226867" y="1051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2" name="テキスト ボックス 591"/>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3" name="直線コネクタ 592"/>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4" name="テキスト ボックス 593"/>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5" name="直線コネクタ 594"/>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6" name="テキスト ボックス 595"/>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7" name="直線コネクタ 596"/>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8" name="テキスト ボックス 597"/>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9" name="直線コネクタ 598"/>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0" name="テキスト ボックス 599"/>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1" name="直線コネクタ 600"/>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2" name="テキスト ボックス 601"/>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3" name="直線コネクタ 602"/>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4" name="テキスト ボックス 603"/>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5" name="直線コネクタ 604"/>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6" name="テキスト ボックス 605"/>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168729</xdr:rowOff>
    </xdr:from>
    <xdr:to>
      <xdr:col>85</xdr:col>
      <xdr:colOff>126364</xdr:colOff>
      <xdr:row>86</xdr:row>
      <xdr:rowOff>168729</xdr:rowOff>
    </xdr:to>
    <xdr:cxnSp macro="">
      <xdr:nvCxnSpPr>
        <xdr:cNvPr id="609" name="直線コネクタ 608"/>
        <xdr:cNvCxnSpPr/>
      </xdr:nvCxnSpPr>
      <xdr:spPr>
        <a:xfrm flipV="1">
          <a:off x="14375764" y="1307700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0"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1" name="直線コネクタ 610"/>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115406</xdr:rowOff>
    </xdr:from>
    <xdr:ext cx="340478" cy="259045"/>
    <xdr:sp macro="" textlink="">
      <xdr:nvSpPr>
        <xdr:cNvPr id="612" name="【児童館】&#10;有形固定資産減価償却率最大値テキスト"/>
        <xdr:cNvSpPr txBox="1"/>
      </xdr:nvSpPr>
      <xdr:spPr>
        <a:xfrm>
          <a:off x="14414500" y="128560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168729</xdr:rowOff>
    </xdr:from>
    <xdr:to>
      <xdr:col>86</xdr:col>
      <xdr:colOff>25400</xdr:colOff>
      <xdr:row>77</xdr:row>
      <xdr:rowOff>168729</xdr:rowOff>
    </xdr:to>
    <xdr:cxnSp macro="">
      <xdr:nvCxnSpPr>
        <xdr:cNvPr id="613" name="直線コネクタ 612"/>
        <xdr:cNvCxnSpPr/>
      </xdr:nvCxnSpPr>
      <xdr:spPr>
        <a:xfrm>
          <a:off x="14287500" y="1307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614" name="【児童館】&#10;有形固定資産減価償却率平均値テキスト"/>
        <xdr:cNvSpPr txBox="1"/>
      </xdr:nvSpPr>
      <xdr:spPr>
        <a:xfrm>
          <a:off x="14414500" y="13578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15" name="フローチャート: 判断 614"/>
        <xdr:cNvSpPr/>
      </xdr:nvSpPr>
      <xdr:spPr>
        <a:xfrm>
          <a:off x="14325600" y="13600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111398</xdr:rowOff>
    </xdr:from>
    <xdr:to>
      <xdr:col>81</xdr:col>
      <xdr:colOff>101600</xdr:colOff>
      <xdr:row>82</xdr:row>
      <xdr:rowOff>41548</xdr:rowOff>
    </xdr:to>
    <xdr:sp macro="" textlink="">
      <xdr:nvSpPr>
        <xdr:cNvPr id="616" name="フローチャート: 判断 615"/>
        <xdr:cNvSpPr/>
      </xdr:nvSpPr>
      <xdr:spPr>
        <a:xfrm>
          <a:off x="13578840" y="13690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23223</xdr:rowOff>
    </xdr:from>
    <xdr:to>
      <xdr:col>76</xdr:col>
      <xdr:colOff>165100</xdr:colOff>
      <xdr:row>81</xdr:row>
      <xdr:rowOff>124823</xdr:rowOff>
    </xdr:to>
    <xdr:sp macro="" textlink="">
      <xdr:nvSpPr>
        <xdr:cNvPr id="617" name="フローチャート: 判断 616"/>
        <xdr:cNvSpPr/>
      </xdr:nvSpPr>
      <xdr:spPr>
        <a:xfrm>
          <a:off x="12804140" y="136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618" name="フローチャート: 判断 617"/>
        <xdr:cNvSpPr/>
      </xdr:nvSpPr>
      <xdr:spPr>
        <a:xfrm>
          <a:off x="1202944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19" name="フローチャート: 判断 618"/>
        <xdr:cNvSpPr/>
      </xdr:nvSpPr>
      <xdr:spPr>
        <a:xfrm>
          <a:off x="1123188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25" name="楕円 624"/>
        <xdr:cNvSpPr/>
      </xdr:nvSpPr>
      <xdr:spPr>
        <a:xfrm>
          <a:off x="135788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26" name="楕円 625"/>
        <xdr:cNvSpPr/>
      </xdr:nvSpPr>
      <xdr:spPr>
        <a:xfrm>
          <a:off x="1280414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27" name="直線コネクタ 626"/>
        <xdr:cNvCxnSpPr/>
      </xdr:nvCxnSpPr>
      <xdr:spPr>
        <a:xfrm>
          <a:off x="12854940" y="145857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28" name="楕円 627"/>
        <xdr:cNvSpPr/>
      </xdr:nvSpPr>
      <xdr:spPr>
        <a:xfrm>
          <a:off x="1202944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29" name="直線コネクタ 628"/>
        <xdr:cNvCxnSpPr/>
      </xdr:nvCxnSpPr>
      <xdr:spPr>
        <a:xfrm>
          <a:off x="1207262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30" name="楕円 629"/>
        <xdr:cNvSpPr/>
      </xdr:nvSpPr>
      <xdr:spPr>
        <a:xfrm>
          <a:off x="1123188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31" name="直線コネクタ 630"/>
        <xdr:cNvCxnSpPr/>
      </xdr:nvCxnSpPr>
      <xdr:spPr>
        <a:xfrm>
          <a:off x="11282680" y="145857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58075</xdr:rowOff>
    </xdr:from>
    <xdr:ext cx="405111" cy="259045"/>
    <xdr:sp macro="" textlink="">
      <xdr:nvSpPr>
        <xdr:cNvPr id="632" name="n_1aveValue【児童館】&#10;有形固定資産減価償却率"/>
        <xdr:cNvSpPr txBox="1"/>
      </xdr:nvSpPr>
      <xdr:spPr>
        <a:xfrm>
          <a:off x="13437244" y="13469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141350</xdr:rowOff>
    </xdr:from>
    <xdr:ext cx="405111" cy="259045"/>
    <xdr:sp macro="" textlink="">
      <xdr:nvSpPr>
        <xdr:cNvPr id="633" name="n_2aveValue【児童館】&#10;有形固定資産減価償却率"/>
        <xdr:cNvSpPr txBox="1"/>
      </xdr:nvSpPr>
      <xdr:spPr>
        <a:xfrm>
          <a:off x="12675244" y="1338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107059</xdr:rowOff>
    </xdr:from>
    <xdr:ext cx="405111" cy="259045"/>
    <xdr:sp macro="" textlink="">
      <xdr:nvSpPr>
        <xdr:cNvPr id="634" name="n_3aveValue【児童館】&#10;有形固定資産減価償却率"/>
        <xdr:cNvSpPr txBox="1"/>
      </xdr:nvSpPr>
      <xdr:spPr>
        <a:xfrm>
          <a:off x="1190054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635" name="n_4aveValue【児童館】&#10;有形固定資産減価償却率"/>
        <xdr:cNvSpPr txBox="1"/>
      </xdr:nvSpPr>
      <xdr:spPr>
        <a:xfrm>
          <a:off x="1110298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36" name="n_1mainValue【児童館】&#10;有形固定資産減価償却率"/>
        <xdr:cNvSpPr txBox="1"/>
      </xdr:nvSpPr>
      <xdr:spPr>
        <a:xfrm>
          <a:off x="1341254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37" name="n_2mainValue【児童館】&#10;有形固定資産減価償却率"/>
        <xdr:cNvSpPr txBox="1"/>
      </xdr:nvSpPr>
      <xdr:spPr>
        <a:xfrm>
          <a:off x="126429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38" name="n_3mainValue【児童館】&#10;有形固定資産減価償却率"/>
        <xdr:cNvSpPr txBox="1"/>
      </xdr:nvSpPr>
      <xdr:spPr>
        <a:xfrm>
          <a:off x="1186822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39" name="n_4mainValue【児童館】&#10;有形固定資産減価償却率"/>
        <xdr:cNvSpPr txBox="1"/>
      </xdr:nvSpPr>
      <xdr:spPr>
        <a:xfrm>
          <a:off x="1107066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89536</xdr:rowOff>
    </xdr:from>
    <xdr:to>
      <xdr:col>116</xdr:col>
      <xdr:colOff>62864</xdr:colOff>
      <xdr:row>86</xdr:row>
      <xdr:rowOff>20955</xdr:rowOff>
    </xdr:to>
    <xdr:cxnSp macro="">
      <xdr:nvCxnSpPr>
        <xdr:cNvPr id="663" name="直線コネクタ 662"/>
        <xdr:cNvCxnSpPr/>
      </xdr:nvCxnSpPr>
      <xdr:spPr>
        <a:xfrm flipV="1">
          <a:off x="19509104" y="129978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24782</xdr:rowOff>
    </xdr:from>
    <xdr:ext cx="469744" cy="259045"/>
    <xdr:sp macro="" textlink="">
      <xdr:nvSpPr>
        <xdr:cNvPr id="664" name="【児童館】&#10;一人当たり面積最小値テキスト"/>
        <xdr:cNvSpPr txBox="1"/>
      </xdr:nvSpPr>
      <xdr:spPr>
        <a:xfrm>
          <a:off x="19547840" y="1444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20955</xdr:rowOff>
    </xdr:from>
    <xdr:to>
      <xdr:col>116</xdr:col>
      <xdr:colOff>152400</xdr:colOff>
      <xdr:row>86</xdr:row>
      <xdr:rowOff>20955</xdr:rowOff>
    </xdr:to>
    <xdr:cxnSp macro="">
      <xdr:nvCxnSpPr>
        <xdr:cNvPr id="665" name="直線コネクタ 664"/>
        <xdr:cNvCxnSpPr/>
      </xdr:nvCxnSpPr>
      <xdr:spPr>
        <a:xfrm>
          <a:off x="19443700" y="14437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36213</xdr:rowOff>
    </xdr:from>
    <xdr:ext cx="469744" cy="259045"/>
    <xdr:sp macro="" textlink="">
      <xdr:nvSpPr>
        <xdr:cNvPr id="666" name="【児童館】&#10;一人当たり面積最大値テキスト"/>
        <xdr:cNvSpPr txBox="1"/>
      </xdr:nvSpPr>
      <xdr:spPr>
        <a:xfrm>
          <a:off x="19547840" y="1277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89536</xdr:rowOff>
    </xdr:from>
    <xdr:to>
      <xdr:col>116</xdr:col>
      <xdr:colOff>152400</xdr:colOff>
      <xdr:row>77</xdr:row>
      <xdr:rowOff>89536</xdr:rowOff>
    </xdr:to>
    <xdr:cxnSp macro="">
      <xdr:nvCxnSpPr>
        <xdr:cNvPr id="667" name="直線コネクタ 666"/>
        <xdr:cNvCxnSpPr/>
      </xdr:nvCxnSpPr>
      <xdr:spPr>
        <a:xfrm>
          <a:off x="19443700" y="12997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121938</xdr:rowOff>
    </xdr:from>
    <xdr:ext cx="469744" cy="259045"/>
    <xdr:sp macro="" textlink="">
      <xdr:nvSpPr>
        <xdr:cNvPr id="668" name="【児童館】&#10;一人当たり面積平均値テキスト"/>
        <xdr:cNvSpPr txBox="1"/>
      </xdr:nvSpPr>
      <xdr:spPr>
        <a:xfrm>
          <a:off x="19547840" y="14203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669" name="フローチャート: 判断 668"/>
        <xdr:cNvSpPr/>
      </xdr:nvSpPr>
      <xdr:spPr>
        <a:xfrm>
          <a:off x="1945894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84455</xdr:rowOff>
    </xdr:from>
    <xdr:to>
      <xdr:col>112</xdr:col>
      <xdr:colOff>38100</xdr:colOff>
      <xdr:row>85</xdr:row>
      <xdr:rowOff>14605</xdr:rowOff>
    </xdr:to>
    <xdr:sp macro="" textlink="">
      <xdr:nvSpPr>
        <xdr:cNvPr id="670" name="フローチャート: 判断 669"/>
        <xdr:cNvSpPr/>
      </xdr:nvSpPr>
      <xdr:spPr>
        <a:xfrm>
          <a:off x="18735040" y="141662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57786</xdr:rowOff>
    </xdr:from>
    <xdr:to>
      <xdr:col>107</xdr:col>
      <xdr:colOff>101600</xdr:colOff>
      <xdr:row>84</xdr:row>
      <xdr:rowOff>159386</xdr:rowOff>
    </xdr:to>
    <xdr:sp macro="" textlink="">
      <xdr:nvSpPr>
        <xdr:cNvPr id="671" name="フローチャート: 判断 670"/>
        <xdr:cNvSpPr/>
      </xdr:nvSpPr>
      <xdr:spPr>
        <a:xfrm>
          <a:off x="17937480" y="1413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672" name="フローチャート: 判断 671"/>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92075</xdr:rowOff>
    </xdr:from>
    <xdr:to>
      <xdr:col>98</xdr:col>
      <xdr:colOff>38100</xdr:colOff>
      <xdr:row>85</xdr:row>
      <xdr:rowOff>22225</xdr:rowOff>
    </xdr:to>
    <xdr:sp macro="" textlink="">
      <xdr:nvSpPr>
        <xdr:cNvPr id="673" name="フローチャート: 判断 672"/>
        <xdr:cNvSpPr/>
      </xdr:nvSpPr>
      <xdr:spPr>
        <a:xfrm>
          <a:off x="16388080" y="14173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679" name="楕円 678"/>
        <xdr:cNvSpPr/>
      </xdr:nvSpPr>
      <xdr:spPr>
        <a:xfrm>
          <a:off x="18735040" y="14392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145414</xdr:rowOff>
    </xdr:from>
    <xdr:to>
      <xdr:col>107</xdr:col>
      <xdr:colOff>101600</xdr:colOff>
      <xdr:row>86</xdr:row>
      <xdr:rowOff>75564</xdr:rowOff>
    </xdr:to>
    <xdr:sp macro="" textlink="">
      <xdr:nvSpPr>
        <xdr:cNvPr id="680" name="楕円 679"/>
        <xdr:cNvSpPr/>
      </xdr:nvSpPr>
      <xdr:spPr>
        <a:xfrm>
          <a:off x="17937480" y="14394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24764</xdr:rowOff>
    </xdr:to>
    <xdr:cxnSp macro="">
      <xdr:nvCxnSpPr>
        <xdr:cNvPr id="681" name="直線コネクタ 680"/>
        <xdr:cNvCxnSpPr/>
      </xdr:nvCxnSpPr>
      <xdr:spPr>
        <a:xfrm flipV="1">
          <a:off x="17988280" y="14439901"/>
          <a:ext cx="78994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145414</xdr:rowOff>
    </xdr:from>
    <xdr:to>
      <xdr:col>102</xdr:col>
      <xdr:colOff>165100</xdr:colOff>
      <xdr:row>86</xdr:row>
      <xdr:rowOff>75564</xdr:rowOff>
    </xdr:to>
    <xdr:sp macro="" textlink="">
      <xdr:nvSpPr>
        <xdr:cNvPr id="682" name="楕円 681"/>
        <xdr:cNvSpPr/>
      </xdr:nvSpPr>
      <xdr:spPr>
        <a:xfrm>
          <a:off x="17162780" y="14394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24764</xdr:rowOff>
    </xdr:from>
    <xdr:to>
      <xdr:col>107</xdr:col>
      <xdr:colOff>50800</xdr:colOff>
      <xdr:row>86</xdr:row>
      <xdr:rowOff>24764</xdr:rowOff>
    </xdr:to>
    <xdr:cxnSp macro="">
      <xdr:nvCxnSpPr>
        <xdr:cNvPr id="683" name="直線コネクタ 682"/>
        <xdr:cNvCxnSpPr/>
      </xdr:nvCxnSpPr>
      <xdr:spPr>
        <a:xfrm>
          <a:off x="17213580" y="1444180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147320</xdr:rowOff>
    </xdr:from>
    <xdr:to>
      <xdr:col>98</xdr:col>
      <xdr:colOff>38100</xdr:colOff>
      <xdr:row>86</xdr:row>
      <xdr:rowOff>77470</xdr:rowOff>
    </xdr:to>
    <xdr:sp macro="" textlink="">
      <xdr:nvSpPr>
        <xdr:cNvPr id="684" name="楕円 683"/>
        <xdr:cNvSpPr/>
      </xdr:nvSpPr>
      <xdr:spPr>
        <a:xfrm>
          <a:off x="16388080" y="1439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24764</xdr:rowOff>
    </xdr:from>
    <xdr:to>
      <xdr:col>102</xdr:col>
      <xdr:colOff>114300</xdr:colOff>
      <xdr:row>86</xdr:row>
      <xdr:rowOff>26670</xdr:rowOff>
    </xdr:to>
    <xdr:cxnSp macro="">
      <xdr:nvCxnSpPr>
        <xdr:cNvPr id="685" name="直線コネクタ 684"/>
        <xdr:cNvCxnSpPr/>
      </xdr:nvCxnSpPr>
      <xdr:spPr>
        <a:xfrm flipV="1">
          <a:off x="16431260" y="14441804"/>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31132</xdr:rowOff>
    </xdr:from>
    <xdr:ext cx="469744" cy="259045"/>
    <xdr:sp macro="" textlink="">
      <xdr:nvSpPr>
        <xdr:cNvPr id="686" name="n_1aveValue【児童館】&#10;一人当たり面積"/>
        <xdr:cNvSpPr txBox="1"/>
      </xdr:nvSpPr>
      <xdr:spPr>
        <a:xfrm>
          <a:off x="18561127" y="139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4463</xdr:rowOff>
    </xdr:from>
    <xdr:ext cx="469744" cy="259045"/>
    <xdr:sp macro="" textlink="">
      <xdr:nvSpPr>
        <xdr:cNvPr id="687" name="n_2aveValue【児童館】&#10;一人当たり面積"/>
        <xdr:cNvSpPr txBox="1"/>
      </xdr:nvSpPr>
      <xdr:spPr>
        <a:xfrm>
          <a:off x="17776267" y="139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688" name="n_3aveValue【児童館】&#10;一人当たり面積"/>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38752</xdr:rowOff>
    </xdr:from>
    <xdr:ext cx="469744" cy="259045"/>
    <xdr:sp macro="" textlink="">
      <xdr:nvSpPr>
        <xdr:cNvPr id="689" name="n_4aveValue【児童館】&#10;一人当たり面積"/>
        <xdr:cNvSpPr txBox="1"/>
      </xdr:nvSpPr>
      <xdr:spPr>
        <a:xfrm>
          <a:off x="16226867" y="1395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690" name="n_1mainValue【児童館】&#10;一人当たり面積"/>
        <xdr:cNvSpPr txBox="1"/>
      </xdr:nvSpPr>
      <xdr:spPr>
        <a:xfrm>
          <a:off x="18561127" y="1448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66691</xdr:rowOff>
    </xdr:from>
    <xdr:ext cx="469744" cy="259045"/>
    <xdr:sp macro="" textlink="">
      <xdr:nvSpPr>
        <xdr:cNvPr id="691" name="n_2mainValue【児童館】&#10;一人当たり面積"/>
        <xdr:cNvSpPr txBox="1"/>
      </xdr:nvSpPr>
      <xdr:spPr>
        <a:xfrm>
          <a:off x="17776267" y="1448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66691</xdr:rowOff>
    </xdr:from>
    <xdr:ext cx="469744" cy="259045"/>
    <xdr:sp macro="" textlink="">
      <xdr:nvSpPr>
        <xdr:cNvPr id="692" name="n_3mainValue【児童館】&#10;一人当たり面積"/>
        <xdr:cNvSpPr txBox="1"/>
      </xdr:nvSpPr>
      <xdr:spPr>
        <a:xfrm>
          <a:off x="17001567" y="1448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68597</xdr:rowOff>
    </xdr:from>
    <xdr:ext cx="469744" cy="259045"/>
    <xdr:sp macro="" textlink="">
      <xdr:nvSpPr>
        <xdr:cNvPr id="693" name="n_4mainValue【児童館】&#10;一人当たり面積"/>
        <xdr:cNvSpPr txBox="1"/>
      </xdr:nvSpPr>
      <xdr:spPr>
        <a:xfrm>
          <a:off x="16226867" y="1448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5" name="直線コネクタ 70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6" name="テキスト ボックス 705"/>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7" name="直線コネクタ 70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8" name="テキスト ボックス 70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9" name="直線コネクタ 70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0" name="テキスト ボックス 70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1" name="直線コネクタ 71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2" name="テキスト ボックス 71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3" name="直線コネクタ 71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4" name="テキスト ボックス 71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5" name="直線コネクタ 71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6" name="テキスト ボックス 715"/>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7" name="直線コネクタ 71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719" name="直線コネクタ 718"/>
        <xdr:cNvCxnSpPr/>
      </xdr:nvCxnSpPr>
      <xdr:spPr>
        <a:xfrm flipV="1">
          <a:off x="14375764" y="1680264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0" name="【公民館】&#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1" name="直線コネクタ 720"/>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722" name="【公民館】&#10;有形固定資産減価償却率最大値テキスト"/>
        <xdr:cNvSpPr txBox="1"/>
      </xdr:nvSpPr>
      <xdr:spPr>
        <a:xfrm>
          <a:off x="14414500" y="165854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723" name="直線コネクタ 722"/>
        <xdr:cNvCxnSpPr/>
      </xdr:nvCxnSpPr>
      <xdr:spPr>
        <a:xfrm>
          <a:off x="14287500" y="16802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155683</xdr:rowOff>
    </xdr:from>
    <xdr:ext cx="405111" cy="259045"/>
    <xdr:sp macro="" textlink="">
      <xdr:nvSpPr>
        <xdr:cNvPr id="724" name="【公民館】&#10;有形固定資産減価償却率平均値テキスト"/>
        <xdr:cNvSpPr txBox="1"/>
      </xdr:nvSpPr>
      <xdr:spPr>
        <a:xfrm>
          <a:off x="144145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5806</xdr:rowOff>
    </xdr:from>
    <xdr:to>
      <xdr:col>85</xdr:col>
      <xdr:colOff>177800</xdr:colOff>
      <xdr:row>106</xdr:row>
      <xdr:rowOff>107406</xdr:rowOff>
    </xdr:to>
    <xdr:sp macro="" textlink="">
      <xdr:nvSpPr>
        <xdr:cNvPr id="725" name="フローチャート: 判断 724"/>
        <xdr:cNvSpPr/>
      </xdr:nvSpPr>
      <xdr:spPr>
        <a:xfrm>
          <a:off x="14325600" y="1777564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20501</xdr:rowOff>
    </xdr:from>
    <xdr:to>
      <xdr:col>81</xdr:col>
      <xdr:colOff>101600</xdr:colOff>
      <xdr:row>106</xdr:row>
      <xdr:rowOff>122101</xdr:rowOff>
    </xdr:to>
    <xdr:sp macro="" textlink="">
      <xdr:nvSpPr>
        <xdr:cNvPr id="726" name="フローチャート: 判断 725"/>
        <xdr:cNvSpPr/>
      </xdr:nvSpPr>
      <xdr:spPr>
        <a:xfrm>
          <a:off x="13578840" y="177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90714</xdr:rowOff>
    </xdr:from>
    <xdr:to>
      <xdr:col>76</xdr:col>
      <xdr:colOff>165100</xdr:colOff>
      <xdr:row>106</xdr:row>
      <xdr:rowOff>20864</xdr:rowOff>
    </xdr:to>
    <xdr:sp macro="" textlink="">
      <xdr:nvSpPr>
        <xdr:cNvPr id="727" name="フローチャート: 判断 726"/>
        <xdr:cNvSpPr/>
      </xdr:nvSpPr>
      <xdr:spPr>
        <a:xfrm>
          <a:off x="128041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84182</xdr:rowOff>
    </xdr:from>
    <xdr:to>
      <xdr:col>72</xdr:col>
      <xdr:colOff>38100</xdr:colOff>
      <xdr:row>106</xdr:row>
      <xdr:rowOff>14332</xdr:rowOff>
    </xdr:to>
    <xdr:sp macro="" textlink="">
      <xdr:nvSpPr>
        <xdr:cNvPr id="728" name="フローチャート: 判断 727"/>
        <xdr:cNvSpPr/>
      </xdr:nvSpPr>
      <xdr:spPr>
        <a:xfrm>
          <a:off x="12029440" y="176863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121738</xdr:rowOff>
    </xdr:from>
    <xdr:to>
      <xdr:col>67</xdr:col>
      <xdr:colOff>101600</xdr:colOff>
      <xdr:row>106</xdr:row>
      <xdr:rowOff>51888</xdr:rowOff>
    </xdr:to>
    <xdr:sp macro="" textlink="">
      <xdr:nvSpPr>
        <xdr:cNvPr id="729" name="フローチャート: 判断 728"/>
        <xdr:cNvSpPr/>
      </xdr:nvSpPr>
      <xdr:spPr>
        <a:xfrm>
          <a:off x="11231880" y="17723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0" name="テキスト ボックス 72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1" name="テキスト ボックス 73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2" name="テキスト ボックス 73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3" name="テキスト ボックス 73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4" name="テキスト ボックス 73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131536</xdr:rowOff>
    </xdr:from>
    <xdr:to>
      <xdr:col>81</xdr:col>
      <xdr:colOff>101600</xdr:colOff>
      <xdr:row>108</xdr:row>
      <xdr:rowOff>61686</xdr:rowOff>
    </xdr:to>
    <xdr:sp macro="" textlink="">
      <xdr:nvSpPr>
        <xdr:cNvPr id="735" name="楕円 734"/>
        <xdr:cNvSpPr/>
      </xdr:nvSpPr>
      <xdr:spPr>
        <a:xfrm>
          <a:off x="13578840" y="180690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95613</xdr:rowOff>
    </xdr:from>
    <xdr:to>
      <xdr:col>76</xdr:col>
      <xdr:colOff>165100</xdr:colOff>
      <xdr:row>108</xdr:row>
      <xdr:rowOff>25763</xdr:rowOff>
    </xdr:to>
    <xdr:sp macro="" textlink="">
      <xdr:nvSpPr>
        <xdr:cNvPr id="736" name="楕円 735"/>
        <xdr:cNvSpPr/>
      </xdr:nvSpPr>
      <xdr:spPr>
        <a:xfrm>
          <a:off x="12804140" y="18033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146413</xdr:rowOff>
    </xdr:from>
    <xdr:to>
      <xdr:col>81</xdr:col>
      <xdr:colOff>50800</xdr:colOff>
      <xdr:row>108</xdr:row>
      <xdr:rowOff>10886</xdr:rowOff>
    </xdr:to>
    <xdr:cxnSp macro="">
      <xdr:nvCxnSpPr>
        <xdr:cNvPr id="737" name="直線コネクタ 736"/>
        <xdr:cNvCxnSpPr/>
      </xdr:nvCxnSpPr>
      <xdr:spPr>
        <a:xfrm>
          <a:off x="12854940" y="18083893"/>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59689</xdr:rowOff>
    </xdr:from>
    <xdr:to>
      <xdr:col>72</xdr:col>
      <xdr:colOff>38100</xdr:colOff>
      <xdr:row>107</xdr:row>
      <xdr:rowOff>161289</xdr:rowOff>
    </xdr:to>
    <xdr:sp macro="" textlink="">
      <xdr:nvSpPr>
        <xdr:cNvPr id="738" name="楕円 737"/>
        <xdr:cNvSpPr/>
      </xdr:nvSpPr>
      <xdr:spPr>
        <a:xfrm>
          <a:off x="12029440" y="17997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110489</xdr:rowOff>
    </xdr:from>
    <xdr:to>
      <xdr:col>76</xdr:col>
      <xdr:colOff>114300</xdr:colOff>
      <xdr:row>107</xdr:row>
      <xdr:rowOff>146413</xdr:rowOff>
    </xdr:to>
    <xdr:cxnSp macro="">
      <xdr:nvCxnSpPr>
        <xdr:cNvPr id="739" name="直線コネクタ 738"/>
        <xdr:cNvCxnSpPr/>
      </xdr:nvCxnSpPr>
      <xdr:spPr>
        <a:xfrm>
          <a:off x="12072620" y="18047969"/>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23768</xdr:rowOff>
    </xdr:from>
    <xdr:to>
      <xdr:col>67</xdr:col>
      <xdr:colOff>101600</xdr:colOff>
      <xdr:row>107</xdr:row>
      <xdr:rowOff>125368</xdr:rowOff>
    </xdr:to>
    <xdr:sp macro="" textlink="">
      <xdr:nvSpPr>
        <xdr:cNvPr id="740" name="楕円 739"/>
        <xdr:cNvSpPr/>
      </xdr:nvSpPr>
      <xdr:spPr>
        <a:xfrm>
          <a:off x="11231880" y="179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74568</xdr:rowOff>
    </xdr:from>
    <xdr:to>
      <xdr:col>71</xdr:col>
      <xdr:colOff>177800</xdr:colOff>
      <xdr:row>107</xdr:row>
      <xdr:rowOff>110489</xdr:rowOff>
    </xdr:to>
    <xdr:cxnSp macro="">
      <xdr:nvCxnSpPr>
        <xdr:cNvPr id="741" name="直線コネクタ 740"/>
        <xdr:cNvCxnSpPr/>
      </xdr:nvCxnSpPr>
      <xdr:spPr>
        <a:xfrm>
          <a:off x="11282680" y="18012048"/>
          <a:ext cx="78994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138628</xdr:rowOff>
    </xdr:from>
    <xdr:ext cx="405111" cy="259045"/>
    <xdr:sp macro="" textlink="">
      <xdr:nvSpPr>
        <xdr:cNvPr id="742" name="n_1aveValue【公民館】&#10;有形固定資産減価償却率"/>
        <xdr:cNvSpPr txBox="1"/>
      </xdr:nvSpPr>
      <xdr:spPr>
        <a:xfrm>
          <a:off x="13437244" y="1757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37391</xdr:rowOff>
    </xdr:from>
    <xdr:ext cx="405111" cy="259045"/>
    <xdr:sp macro="" textlink="">
      <xdr:nvSpPr>
        <xdr:cNvPr id="743" name="n_2aveValue【公民館】&#10;有形固定資産減価償却率"/>
        <xdr:cNvSpPr txBox="1"/>
      </xdr:nvSpPr>
      <xdr:spPr>
        <a:xfrm>
          <a:off x="12675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30859</xdr:rowOff>
    </xdr:from>
    <xdr:ext cx="405111" cy="259045"/>
    <xdr:sp macro="" textlink="">
      <xdr:nvSpPr>
        <xdr:cNvPr id="744" name="n_3aveValue【公民館】&#10;有形固定資産減価償却率"/>
        <xdr:cNvSpPr txBox="1"/>
      </xdr:nvSpPr>
      <xdr:spPr>
        <a:xfrm>
          <a:off x="11900544" y="174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68415</xdr:rowOff>
    </xdr:from>
    <xdr:ext cx="405111" cy="259045"/>
    <xdr:sp macro="" textlink="">
      <xdr:nvSpPr>
        <xdr:cNvPr id="745" name="n_4aveValue【公民館】&#10;有形固定資産減価償却率"/>
        <xdr:cNvSpPr txBox="1"/>
      </xdr:nvSpPr>
      <xdr:spPr>
        <a:xfrm>
          <a:off x="11102984" y="1750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52813</xdr:rowOff>
    </xdr:from>
    <xdr:ext cx="405111" cy="259045"/>
    <xdr:sp macro="" textlink="">
      <xdr:nvSpPr>
        <xdr:cNvPr id="746" name="n_1mainValue【公民館】&#10;有形固定資産減価償却率"/>
        <xdr:cNvSpPr txBox="1"/>
      </xdr:nvSpPr>
      <xdr:spPr>
        <a:xfrm>
          <a:off x="134372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16890</xdr:rowOff>
    </xdr:from>
    <xdr:ext cx="405111" cy="259045"/>
    <xdr:sp macro="" textlink="">
      <xdr:nvSpPr>
        <xdr:cNvPr id="747" name="n_2mainValue【公民館】&#10;有形固定資産減価償却率"/>
        <xdr:cNvSpPr txBox="1"/>
      </xdr:nvSpPr>
      <xdr:spPr>
        <a:xfrm>
          <a:off x="12675244" y="1812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152416</xdr:rowOff>
    </xdr:from>
    <xdr:ext cx="405111" cy="259045"/>
    <xdr:sp macro="" textlink="">
      <xdr:nvSpPr>
        <xdr:cNvPr id="748" name="n_3mainValue【公民館】&#10;有形固定資産減価償却率"/>
        <xdr:cNvSpPr txBox="1"/>
      </xdr:nvSpPr>
      <xdr:spPr>
        <a:xfrm>
          <a:off x="11900544" y="180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116495</xdr:rowOff>
    </xdr:from>
    <xdr:ext cx="405111" cy="259045"/>
    <xdr:sp macro="" textlink="">
      <xdr:nvSpPr>
        <xdr:cNvPr id="749" name="n_4mainValue【公民館】&#10;有形固定資産減価償却率"/>
        <xdr:cNvSpPr txBox="1"/>
      </xdr:nvSpPr>
      <xdr:spPr>
        <a:xfrm>
          <a:off x="11102984" y="1805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0" name="直線コネクタ 759"/>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1" name="テキスト ボックス 760"/>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2" name="直線コネクタ 761"/>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3" name="テキスト ボックス 762"/>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4" name="直線コネクタ 763"/>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5" name="テキスト ボックス 764"/>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6" name="直線コネクタ 765"/>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7" name="テキスト ボックス 766"/>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8" name="直線コネクタ 767"/>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9" name="テキスト ボックス 768"/>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71" name="テキスト ボックス 770"/>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2667</xdr:rowOff>
    </xdr:from>
    <xdr:to>
      <xdr:col>116</xdr:col>
      <xdr:colOff>62864</xdr:colOff>
      <xdr:row>108</xdr:row>
      <xdr:rowOff>129539</xdr:rowOff>
    </xdr:to>
    <xdr:cxnSp macro="">
      <xdr:nvCxnSpPr>
        <xdr:cNvPr id="773" name="直線コネクタ 772"/>
        <xdr:cNvCxnSpPr/>
      </xdr:nvCxnSpPr>
      <xdr:spPr>
        <a:xfrm flipV="1">
          <a:off x="19509104" y="16934307"/>
          <a:ext cx="0" cy="130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74" name="【公民館】&#10;一人当たり面積最小値テキスト"/>
        <xdr:cNvSpPr txBox="1"/>
      </xdr:nvSpPr>
      <xdr:spPr>
        <a:xfrm>
          <a:off x="1954784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75" name="直線コネクタ 774"/>
        <xdr:cNvCxnSpPr/>
      </xdr:nvCxnSpPr>
      <xdr:spPr>
        <a:xfrm>
          <a:off x="1944370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120794</xdr:rowOff>
    </xdr:from>
    <xdr:ext cx="469744" cy="259045"/>
    <xdr:sp macro="" textlink="">
      <xdr:nvSpPr>
        <xdr:cNvPr id="776" name="【公民館】&#10;一人当たり面積最大値テキスト"/>
        <xdr:cNvSpPr txBox="1"/>
      </xdr:nvSpPr>
      <xdr:spPr>
        <a:xfrm>
          <a:off x="19547840" y="1671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2667</xdr:rowOff>
    </xdr:from>
    <xdr:to>
      <xdr:col>116</xdr:col>
      <xdr:colOff>152400</xdr:colOff>
      <xdr:row>101</xdr:row>
      <xdr:rowOff>2667</xdr:rowOff>
    </xdr:to>
    <xdr:cxnSp macro="">
      <xdr:nvCxnSpPr>
        <xdr:cNvPr id="777" name="直線コネクタ 776"/>
        <xdr:cNvCxnSpPr/>
      </xdr:nvCxnSpPr>
      <xdr:spPr>
        <a:xfrm>
          <a:off x="19443700" y="169343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84217</xdr:rowOff>
    </xdr:from>
    <xdr:ext cx="469744" cy="259045"/>
    <xdr:sp macro="" textlink="">
      <xdr:nvSpPr>
        <xdr:cNvPr id="778" name="【公民館】&#10;一人当たり面積平均値テキスト"/>
        <xdr:cNvSpPr txBox="1"/>
      </xdr:nvSpPr>
      <xdr:spPr>
        <a:xfrm>
          <a:off x="19547840" y="1802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105790</xdr:rowOff>
    </xdr:from>
    <xdr:to>
      <xdr:col>116</xdr:col>
      <xdr:colOff>114300</xdr:colOff>
      <xdr:row>108</xdr:row>
      <xdr:rowOff>35940</xdr:rowOff>
    </xdr:to>
    <xdr:sp macro="" textlink="">
      <xdr:nvSpPr>
        <xdr:cNvPr id="779" name="フローチャート: 判断 778"/>
        <xdr:cNvSpPr/>
      </xdr:nvSpPr>
      <xdr:spPr>
        <a:xfrm>
          <a:off x="19458940" y="18043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115888</xdr:rowOff>
    </xdr:from>
    <xdr:to>
      <xdr:col>112</xdr:col>
      <xdr:colOff>38100</xdr:colOff>
      <xdr:row>108</xdr:row>
      <xdr:rowOff>46038</xdr:rowOff>
    </xdr:to>
    <xdr:sp macro="" textlink="">
      <xdr:nvSpPr>
        <xdr:cNvPr id="780" name="フローチャート: 判断 779"/>
        <xdr:cNvSpPr/>
      </xdr:nvSpPr>
      <xdr:spPr>
        <a:xfrm>
          <a:off x="18735040" y="18053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105220</xdr:rowOff>
    </xdr:from>
    <xdr:to>
      <xdr:col>107</xdr:col>
      <xdr:colOff>101600</xdr:colOff>
      <xdr:row>108</xdr:row>
      <xdr:rowOff>35370</xdr:rowOff>
    </xdr:to>
    <xdr:sp macro="" textlink="">
      <xdr:nvSpPr>
        <xdr:cNvPr id="781" name="フローチャート: 判断 780"/>
        <xdr:cNvSpPr/>
      </xdr:nvSpPr>
      <xdr:spPr>
        <a:xfrm>
          <a:off x="17937480" y="18042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112458</xdr:rowOff>
    </xdr:from>
    <xdr:to>
      <xdr:col>102</xdr:col>
      <xdr:colOff>165100</xdr:colOff>
      <xdr:row>108</xdr:row>
      <xdr:rowOff>42608</xdr:rowOff>
    </xdr:to>
    <xdr:sp macro="" textlink="">
      <xdr:nvSpPr>
        <xdr:cNvPr id="782" name="フローチャート: 判断 781"/>
        <xdr:cNvSpPr/>
      </xdr:nvSpPr>
      <xdr:spPr>
        <a:xfrm>
          <a:off x="17162780" y="180499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141033</xdr:rowOff>
    </xdr:from>
    <xdr:to>
      <xdr:col>98</xdr:col>
      <xdr:colOff>38100</xdr:colOff>
      <xdr:row>108</xdr:row>
      <xdr:rowOff>71183</xdr:rowOff>
    </xdr:to>
    <xdr:sp macro="" textlink="">
      <xdr:nvSpPr>
        <xdr:cNvPr id="783" name="フローチャート: 判断 782"/>
        <xdr:cNvSpPr/>
      </xdr:nvSpPr>
      <xdr:spPr>
        <a:xfrm>
          <a:off x="16388080" y="18078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31877</xdr:rowOff>
    </xdr:from>
    <xdr:to>
      <xdr:col>112</xdr:col>
      <xdr:colOff>38100</xdr:colOff>
      <xdr:row>108</xdr:row>
      <xdr:rowOff>133477</xdr:rowOff>
    </xdr:to>
    <xdr:sp macro="" textlink="">
      <xdr:nvSpPr>
        <xdr:cNvPr id="789" name="楕円 788"/>
        <xdr:cNvSpPr/>
      </xdr:nvSpPr>
      <xdr:spPr>
        <a:xfrm>
          <a:off x="18735040" y="181369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32638</xdr:rowOff>
    </xdr:from>
    <xdr:to>
      <xdr:col>107</xdr:col>
      <xdr:colOff>101600</xdr:colOff>
      <xdr:row>108</xdr:row>
      <xdr:rowOff>134238</xdr:rowOff>
    </xdr:to>
    <xdr:sp macro="" textlink="">
      <xdr:nvSpPr>
        <xdr:cNvPr id="790" name="楕円 789"/>
        <xdr:cNvSpPr/>
      </xdr:nvSpPr>
      <xdr:spPr>
        <a:xfrm>
          <a:off x="17937480" y="1813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82677</xdr:rowOff>
    </xdr:from>
    <xdr:to>
      <xdr:col>111</xdr:col>
      <xdr:colOff>177800</xdr:colOff>
      <xdr:row>108</xdr:row>
      <xdr:rowOff>83438</xdr:rowOff>
    </xdr:to>
    <xdr:cxnSp macro="">
      <xdr:nvCxnSpPr>
        <xdr:cNvPr id="791" name="直線コネクタ 790"/>
        <xdr:cNvCxnSpPr/>
      </xdr:nvCxnSpPr>
      <xdr:spPr>
        <a:xfrm flipV="1">
          <a:off x="17988280" y="18187797"/>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33210</xdr:rowOff>
    </xdr:from>
    <xdr:to>
      <xdr:col>102</xdr:col>
      <xdr:colOff>165100</xdr:colOff>
      <xdr:row>108</xdr:row>
      <xdr:rowOff>134810</xdr:rowOff>
    </xdr:to>
    <xdr:sp macro="" textlink="">
      <xdr:nvSpPr>
        <xdr:cNvPr id="792" name="楕円 791"/>
        <xdr:cNvSpPr/>
      </xdr:nvSpPr>
      <xdr:spPr>
        <a:xfrm>
          <a:off x="17162780" y="1813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83438</xdr:rowOff>
    </xdr:from>
    <xdr:to>
      <xdr:col>107</xdr:col>
      <xdr:colOff>50800</xdr:colOff>
      <xdr:row>108</xdr:row>
      <xdr:rowOff>84010</xdr:rowOff>
    </xdr:to>
    <xdr:cxnSp macro="">
      <xdr:nvCxnSpPr>
        <xdr:cNvPr id="793" name="直線コネクタ 792"/>
        <xdr:cNvCxnSpPr/>
      </xdr:nvCxnSpPr>
      <xdr:spPr>
        <a:xfrm flipV="1">
          <a:off x="17213580" y="18188558"/>
          <a:ext cx="7747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34162</xdr:rowOff>
    </xdr:from>
    <xdr:to>
      <xdr:col>98</xdr:col>
      <xdr:colOff>38100</xdr:colOff>
      <xdr:row>108</xdr:row>
      <xdr:rowOff>135762</xdr:rowOff>
    </xdr:to>
    <xdr:sp macro="" textlink="">
      <xdr:nvSpPr>
        <xdr:cNvPr id="794" name="楕円 793"/>
        <xdr:cNvSpPr/>
      </xdr:nvSpPr>
      <xdr:spPr>
        <a:xfrm>
          <a:off x="16388080" y="181392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84010</xdr:rowOff>
    </xdr:from>
    <xdr:to>
      <xdr:col>102</xdr:col>
      <xdr:colOff>114300</xdr:colOff>
      <xdr:row>108</xdr:row>
      <xdr:rowOff>84962</xdr:rowOff>
    </xdr:to>
    <xdr:cxnSp macro="">
      <xdr:nvCxnSpPr>
        <xdr:cNvPr id="795" name="直線コネクタ 794"/>
        <xdr:cNvCxnSpPr/>
      </xdr:nvCxnSpPr>
      <xdr:spPr>
        <a:xfrm flipV="1">
          <a:off x="16431260" y="18189130"/>
          <a:ext cx="78232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62565</xdr:rowOff>
    </xdr:from>
    <xdr:ext cx="469744" cy="259045"/>
    <xdr:sp macro="" textlink="">
      <xdr:nvSpPr>
        <xdr:cNvPr id="796" name="n_1aveValue【公民館】&#10;一人当たり面積"/>
        <xdr:cNvSpPr txBox="1"/>
      </xdr:nvSpPr>
      <xdr:spPr>
        <a:xfrm>
          <a:off x="18561127" y="1783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51897</xdr:rowOff>
    </xdr:from>
    <xdr:ext cx="469744" cy="259045"/>
    <xdr:sp macro="" textlink="">
      <xdr:nvSpPr>
        <xdr:cNvPr id="797" name="n_2aveValue【公民館】&#10;一人当たり面積"/>
        <xdr:cNvSpPr txBox="1"/>
      </xdr:nvSpPr>
      <xdr:spPr>
        <a:xfrm>
          <a:off x="17776267" y="1782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59135</xdr:rowOff>
    </xdr:from>
    <xdr:ext cx="469744" cy="259045"/>
    <xdr:sp macro="" textlink="">
      <xdr:nvSpPr>
        <xdr:cNvPr id="798" name="n_3aveValue【公民館】&#10;一人当たり面積"/>
        <xdr:cNvSpPr txBox="1"/>
      </xdr:nvSpPr>
      <xdr:spPr>
        <a:xfrm>
          <a:off x="17001567" y="1782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87710</xdr:rowOff>
    </xdr:from>
    <xdr:ext cx="469744" cy="259045"/>
    <xdr:sp macro="" textlink="">
      <xdr:nvSpPr>
        <xdr:cNvPr id="799" name="n_4aveValue【公民館】&#10;一人当たり面積"/>
        <xdr:cNvSpPr txBox="1"/>
      </xdr:nvSpPr>
      <xdr:spPr>
        <a:xfrm>
          <a:off x="16226867" y="1785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124604</xdr:rowOff>
    </xdr:from>
    <xdr:ext cx="469744" cy="259045"/>
    <xdr:sp macro="" textlink="">
      <xdr:nvSpPr>
        <xdr:cNvPr id="800" name="n_1mainValue【公民館】&#10;一人当たり面積"/>
        <xdr:cNvSpPr txBox="1"/>
      </xdr:nvSpPr>
      <xdr:spPr>
        <a:xfrm>
          <a:off x="18561127" y="182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125365</xdr:rowOff>
    </xdr:from>
    <xdr:ext cx="469744" cy="259045"/>
    <xdr:sp macro="" textlink="">
      <xdr:nvSpPr>
        <xdr:cNvPr id="801" name="n_2mainValue【公民館】&#10;一人当たり面積"/>
        <xdr:cNvSpPr txBox="1"/>
      </xdr:nvSpPr>
      <xdr:spPr>
        <a:xfrm>
          <a:off x="17776267" y="1823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125937</xdr:rowOff>
    </xdr:from>
    <xdr:ext cx="469744" cy="259045"/>
    <xdr:sp macro="" textlink="">
      <xdr:nvSpPr>
        <xdr:cNvPr id="802" name="n_3mainValue【公民館】&#10;一人当たり面積"/>
        <xdr:cNvSpPr txBox="1"/>
      </xdr:nvSpPr>
      <xdr:spPr>
        <a:xfrm>
          <a:off x="17001567" y="1823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126889</xdr:rowOff>
    </xdr:from>
    <xdr:ext cx="469744" cy="259045"/>
    <xdr:sp macro="" textlink="">
      <xdr:nvSpPr>
        <xdr:cNvPr id="803" name="n_4mainValue【公民館】&#10;一人当たり面積"/>
        <xdr:cNvSpPr txBox="1"/>
      </xdr:nvSpPr>
      <xdr:spPr>
        <a:xfrm>
          <a:off x="16226867" y="1823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4" name="正方形/長方形 80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5" name="正方形/長方形 80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6" name="テキスト ボックス 80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類似団体と比較して特に有形固定資産減価償却率が高くなっている施設は、学校施設、公民館、児童館である。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学校施設については、小学校、中学校共に昭和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年代に建設られ、平成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年度には小・中学校校舎や体育館の耐震補強工事を実施している。特に、小学校は築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年以上が経過しており、現在、移転新築事業が進行中である。</a:t>
          </a:r>
        </a:p>
        <a:p>
          <a:r>
            <a:rPr kumimoji="1" lang="ja-JP" altLang="en-US" sz="1300">
              <a:latin typeface="ＭＳ Ｐゴシック" panose="020B0600070205080204" pitchFamily="50" charset="-128"/>
              <a:ea typeface="ＭＳ Ｐゴシック" panose="020B0600070205080204" pitchFamily="50" charset="-128"/>
            </a:rPr>
            <a:t>　児童館については、築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年を超え有形固定資産減価償却率が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％となっており、老朽化対策の検討が必要になっている。</a:t>
          </a:r>
        </a:p>
        <a:p>
          <a:r>
            <a:rPr kumimoji="1" lang="ja-JP" altLang="en-US" sz="1300">
              <a:latin typeface="ＭＳ Ｐゴシック" panose="020B0600070205080204" pitchFamily="50" charset="-128"/>
              <a:ea typeface="ＭＳ Ｐゴシック" panose="020B0600070205080204" pitchFamily="50" charset="-128"/>
            </a:rPr>
            <a:t>　一方、公営住宅については、東日本大震災からの復旧・復興事業等によって整備されたものが多いため、有形固定資産減価償却率が類似団体に比べ低くなっているが、今後の維持管理経費の増加や更新時期の平準化に留意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
4,076
80.80
4,460,448
4,185,844
213,078
2,284,417
3,653,769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42</xdr:row>
      <xdr:rowOff>106680</xdr:rowOff>
    </xdr:to>
    <xdr:cxnSp macro="">
      <xdr:nvCxnSpPr>
        <xdr:cNvPr id="56" name="直線コネクタ 55"/>
        <xdr:cNvCxnSpPr/>
      </xdr:nvCxnSpPr>
      <xdr:spPr>
        <a:xfrm flipV="1">
          <a:off x="4086225" y="558927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110507</xdr:rowOff>
    </xdr:from>
    <xdr:ext cx="405111" cy="259045"/>
    <xdr:sp macro="" textlink="">
      <xdr:nvSpPr>
        <xdr:cNvPr id="57" name="【図書館】&#10;有形固定資産減価償却率最小値テキスト"/>
        <xdr:cNvSpPr txBox="1"/>
      </xdr:nvSpPr>
      <xdr:spPr>
        <a:xfrm>
          <a:off x="4124960" y="715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106680</xdr:rowOff>
    </xdr:from>
    <xdr:to>
      <xdr:col>24</xdr:col>
      <xdr:colOff>152400</xdr:colOff>
      <xdr:row>42</xdr:row>
      <xdr:rowOff>106680</xdr:rowOff>
    </xdr:to>
    <xdr:cxnSp macro="">
      <xdr:nvCxnSpPr>
        <xdr:cNvPr id="58" name="直線コネクタ 57"/>
        <xdr:cNvCxnSpPr/>
      </xdr:nvCxnSpPr>
      <xdr:spPr>
        <a:xfrm>
          <a:off x="4020820" y="7147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xdr:cNvSpPr txBox="1"/>
      </xdr:nvSpPr>
      <xdr:spPr>
        <a:xfrm>
          <a:off x="4124960" y="5970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124460</xdr:rowOff>
    </xdr:from>
    <xdr:to>
      <xdr:col>24</xdr:col>
      <xdr:colOff>114300</xdr:colOff>
      <xdr:row>36</xdr:row>
      <xdr:rowOff>54610</xdr:rowOff>
    </xdr:to>
    <xdr:sp macro="" textlink="">
      <xdr:nvSpPr>
        <xdr:cNvPr id="62" name="フローチャート: 判断 61"/>
        <xdr:cNvSpPr/>
      </xdr:nvSpPr>
      <xdr:spPr>
        <a:xfrm>
          <a:off x="4036060" y="5991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101600</xdr:rowOff>
    </xdr:from>
    <xdr:to>
      <xdr:col>20</xdr:col>
      <xdr:colOff>38100</xdr:colOff>
      <xdr:row>40</xdr:row>
      <xdr:rowOff>31750</xdr:rowOff>
    </xdr:to>
    <xdr:sp macro="" textlink="">
      <xdr:nvSpPr>
        <xdr:cNvPr id="63" name="フローチャート: 判断 62"/>
        <xdr:cNvSpPr/>
      </xdr:nvSpPr>
      <xdr:spPr>
        <a:xfrm>
          <a:off x="3312160" y="66395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33020</xdr:rowOff>
    </xdr:from>
    <xdr:to>
      <xdr:col>15</xdr:col>
      <xdr:colOff>101600</xdr:colOff>
      <xdr:row>39</xdr:row>
      <xdr:rowOff>134620</xdr:rowOff>
    </xdr:to>
    <xdr:sp macro="" textlink="">
      <xdr:nvSpPr>
        <xdr:cNvPr id="64" name="フローチャート: 判断 63"/>
        <xdr:cNvSpPr/>
      </xdr:nvSpPr>
      <xdr:spPr>
        <a:xfrm>
          <a:off x="25146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15875</xdr:rowOff>
    </xdr:from>
    <xdr:to>
      <xdr:col>10</xdr:col>
      <xdr:colOff>165100</xdr:colOff>
      <xdr:row>39</xdr:row>
      <xdr:rowOff>117475</xdr:rowOff>
    </xdr:to>
    <xdr:sp macro="" textlink="">
      <xdr:nvSpPr>
        <xdr:cNvPr id="65" name="フローチャート: 判断 64"/>
        <xdr:cNvSpPr/>
      </xdr:nvSpPr>
      <xdr:spPr>
        <a:xfrm>
          <a:off x="17399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147320</xdr:rowOff>
    </xdr:from>
    <xdr:to>
      <xdr:col>6</xdr:col>
      <xdr:colOff>38100</xdr:colOff>
      <xdr:row>39</xdr:row>
      <xdr:rowOff>77470</xdr:rowOff>
    </xdr:to>
    <xdr:sp macro="" textlink="">
      <xdr:nvSpPr>
        <xdr:cNvPr id="66" name="フローチャート: 判断 65"/>
        <xdr:cNvSpPr/>
      </xdr:nvSpPr>
      <xdr:spPr>
        <a:xfrm>
          <a:off x="965200" y="6517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139700</xdr:rowOff>
    </xdr:from>
    <xdr:to>
      <xdr:col>20</xdr:col>
      <xdr:colOff>38100</xdr:colOff>
      <xdr:row>39</xdr:row>
      <xdr:rowOff>69850</xdr:rowOff>
    </xdr:to>
    <xdr:sp macro="" textlink="">
      <xdr:nvSpPr>
        <xdr:cNvPr id="72" name="楕円 71"/>
        <xdr:cNvSpPr/>
      </xdr:nvSpPr>
      <xdr:spPr>
        <a:xfrm>
          <a:off x="3312160" y="65100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101600</xdr:rowOff>
    </xdr:from>
    <xdr:to>
      <xdr:col>15</xdr:col>
      <xdr:colOff>101600</xdr:colOff>
      <xdr:row>39</xdr:row>
      <xdr:rowOff>31750</xdr:rowOff>
    </xdr:to>
    <xdr:sp macro="" textlink="">
      <xdr:nvSpPr>
        <xdr:cNvPr id="73" name="楕円 72"/>
        <xdr:cNvSpPr/>
      </xdr:nvSpPr>
      <xdr:spPr>
        <a:xfrm>
          <a:off x="2514600" y="647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152400</xdr:rowOff>
    </xdr:from>
    <xdr:to>
      <xdr:col>19</xdr:col>
      <xdr:colOff>177800</xdr:colOff>
      <xdr:row>39</xdr:row>
      <xdr:rowOff>19050</xdr:rowOff>
    </xdr:to>
    <xdr:cxnSp macro="">
      <xdr:nvCxnSpPr>
        <xdr:cNvPr id="74" name="直線コネクタ 73"/>
        <xdr:cNvCxnSpPr/>
      </xdr:nvCxnSpPr>
      <xdr:spPr>
        <a:xfrm>
          <a:off x="2565400" y="652272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5" name="楕円 74"/>
        <xdr:cNvSpPr/>
      </xdr:nvSpPr>
      <xdr:spPr>
        <a:xfrm>
          <a:off x="17399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114300</xdr:rowOff>
    </xdr:from>
    <xdr:to>
      <xdr:col>15</xdr:col>
      <xdr:colOff>50800</xdr:colOff>
      <xdr:row>38</xdr:row>
      <xdr:rowOff>152400</xdr:rowOff>
    </xdr:to>
    <xdr:cxnSp macro="">
      <xdr:nvCxnSpPr>
        <xdr:cNvPr id="76" name="直線コネクタ 75"/>
        <xdr:cNvCxnSpPr/>
      </xdr:nvCxnSpPr>
      <xdr:spPr>
        <a:xfrm>
          <a:off x="1790700" y="648462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77" name="楕円 76"/>
        <xdr:cNvSpPr/>
      </xdr:nvSpPr>
      <xdr:spPr>
        <a:xfrm>
          <a:off x="96520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114300</xdr:rowOff>
    </xdr:to>
    <xdr:cxnSp macro="">
      <xdr:nvCxnSpPr>
        <xdr:cNvPr id="78" name="直線コネクタ 77"/>
        <xdr:cNvCxnSpPr/>
      </xdr:nvCxnSpPr>
      <xdr:spPr>
        <a:xfrm>
          <a:off x="1008380" y="644652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22877</xdr:rowOff>
    </xdr:from>
    <xdr:ext cx="405111" cy="259045"/>
    <xdr:sp macro="" textlink="">
      <xdr:nvSpPr>
        <xdr:cNvPr id="79" name="n_1aveValue【図書館】&#10;有形固定資産減価償却率"/>
        <xdr:cNvSpPr txBox="1"/>
      </xdr:nvSpPr>
      <xdr:spPr>
        <a:xfrm>
          <a:off x="317056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125747</xdr:rowOff>
    </xdr:from>
    <xdr:ext cx="405111" cy="259045"/>
    <xdr:sp macro="" textlink="">
      <xdr:nvSpPr>
        <xdr:cNvPr id="80" name="n_2aveValue【図書館】&#10;有形固定資産減価償却率"/>
        <xdr:cNvSpPr txBox="1"/>
      </xdr:nvSpPr>
      <xdr:spPr>
        <a:xfrm>
          <a:off x="238570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108602</xdr:rowOff>
    </xdr:from>
    <xdr:ext cx="405111" cy="259045"/>
    <xdr:sp macro="" textlink="">
      <xdr:nvSpPr>
        <xdr:cNvPr id="81" name="n_3aveValue【図書館】&#10;有形固定資産減価償却率"/>
        <xdr:cNvSpPr txBox="1"/>
      </xdr:nvSpPr>
      <xdr:spPr>
        <a:xfrm>
          <a:off x="161100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68597</xdr:rowOff>
    </xdr:from>
    <xdr:ext cx="405111" cy="259045"/>
    <xdr:sp macro="" textlink="">
      <xdr:nvSpPr>
        <xdr:cNvPr id="82" name="n_4aveValue【図書館】&#10;有形固定資産減価償却率"/>
        <xdr:cNvSpPr txBox="1"/>
      </xdr:nvSpPr>
      <xdr:spPr>
        <a:xfrm>
          <a:off x="83630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86377</xdr:rowOff>
    </xdr:from>
    <xdr:ext cx="405111" cy="259045"/>
    <xdr:sp macro="" textlink="">
      <xdr:nvSpPr>
        <xdr:cNvPr id="83" name="n_1mainValue【図書館】&#10;有形固定資産減価償却率"/>
        <xdr:cNvSpPr txBox="1"/>
      </xdr:nvSpPr>
      <xdr:spPr>
        <a:xfrm>
          <a:off x="317056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48277</xdr:rowOff>
    </xdr:from>
    <xdr:ext cx="405111" cy="259045"/>
    <xdr:sp macro="" textlink="">
      <xdr:nvSpPr>
        <xdr:cNvPr id="84" name="n_2mainValue【図書館】&#10;有形固定資産減価償却率"/>
        <xdr:cNvSpPr txBox="1"/>
      </xdr:nvSpPr>
      <xdr:spPr>
        <a:xfrm>
          <a:off x="238570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10177</xdr:rowOff>
    </xdr:from>
    <xdr:ext cx="405111" cy="259045"/>
    <xdr:sp macro="" textlink="">
      <xdr:nvSpPr>
        <xdr:cNvPr id="85" name="n_3mainValue【図書館】&#10;有形固定資産減価償却率"/>
        <xdr:cNvSpPr txBox="1"/>
      </xdr:nvSpPr>
      <xdr:spPr>
        <a:xfrm>
          <a:off x="161100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143527</xdr:rowOff>
    </xdr:from>
    <xdr:ext cx="405111" cy="259045"/>
    <xdr:sp macro="" textlink="">
      <xdr:nvSpPr>
        <xdr:cNvPr id="86" name="n_4mainValue【図書館】&#10;有形固定資産減価償却率"/>
        <xdr:cNvSpPr txBox="1"/>
      </xdr:nvSpPr>
      <xdr:spPr>
        <a:xfrm>
          <a:off x="83630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0" name="テキスト ボックス 99"/>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2" name="テキスト ボックス 101"/>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4" name="テキスト ボックス 103"/>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85344</xdr:rowOff>
    </xdr:to>
    <xdr:cxnSp macro="">
      <xdr:nvCxnSpPr>
        <xdr:cNvPr id="108" name="直線コネクタ 107"/>
        <xdr:cNvCxnSpPr/>
      </xdr:nvCxnSpPr>
      <xdr:spPr>
        <a:xfrm flipV="1">
          <a:off x="9219565" y="5707380"/>
          <a:ext cx="0" cy="125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89171</xdr:rowOff>
    </xdr:from>
    <xdr:ext cx="469744" cy="259045"/>
    <xdr:sp macro="" textlink="">
      <xdr:nvSpPr>
        <xdr:cNvPr id="109" name="【図書館】&#10;一人当たり面積最小値テキスト"/>
        <xdr:cNvSpPr txBox="1"/>
      </xdr:nvSpPr>
      <xdr:spPr>
        <a:xfrm>
          <a:off x="9258300"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85344</xdr:rowOff>
    </xdr:from>
    <xdr:to>
      <xdr:col>55</xdr:col>
      <xdr:colOff>88900</xdr:colOff>
      <xdr:row>41</xdr:row>
      <xdr:rowOff>85344</xdr:rowOff>
    </xdr:to>
    <xdr:cxnSp macro="">
      <xdr:nvCxnSpPr>
        <xdr:cNvPr id="110" name="直線コネクタ 109"/>
        <xdr:cNvCxnSpPr/>
      </xdr:nvCxnSpPr>
      <xdr:spPr>
        <a:xfrm>
          <a:off x="9154160" y="6958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11" name="【図書館】&#10;一人当たり面積最大値テキスト"/>
        <xdr:cNvSpPr txBox="1"/>
      </xdr:nvSpPr>
      <xdr:spPr>
        <a:xfrm>
          <a:off x="92583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12" name="直線コネクタ 111"/>
        <xdr:cNvCxnSpPr/>
      </xdr:nvCxnSpPr>
      <xdr:spPr>
        <a:xfrm>
          <a:off x="915416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143273</xdr:rowOff>
    </xdr:from>
    <xdr:ext cx="469744" cy="259045"/>
    <xdr:sp macro="" textlink="">
      <xdr:nvSpPr>
        <xdr:cNvPr id="113" name="【図書館】&#10;一人当たり面積平均値テキスト"/>
        <xdr:cNvSpPr txBox="1"/>
      </xdr:nvSpPr>
      <xdr:spPr>
        <a:xfrm>
          <a:off x="9258300" y="6513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164846</xdr:rowOff>
    </xdr:from>
    <xdr:to>
      <xdr:col>55</xdr:col>
      <xdr:colOff>50800</xdr:colOff>
      <xdr:row>39</xdr:row>
      <xdr:rowOff>94996</xdr:rowOff>
    </xdr:to>
    <xdr:sp macro="" textlink="">
      <xdr:nvSpPr>
        <xdr:cNvPr id="114" name="フローチャート: 判断 113"/>
        <xdr:cNvSpPr/>
      </xdr:nvSpPr>
      <xdr:spPr>
        <a:xfrm>
          <a:off x="9192260" y="65351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29972</xdr:rowOff>
    </xdr:from>
    <xdr:to>
      <xdr:col>50</xdr:col>
      <xdr:colOff>165100</xdr:colOff>
      <xdr:row>39</xdr:row>
      <xdr:rowOff>131572</xdr:rowOff>
    </xdr:to>
    <xdr:sp macro="" textlink="">
      <xdr:nvSpPr>
        <xdr:cNvPr id="115" name="フローチャート: 判断 114"/>
        <xdr:cNvSpPr/>
      </xdr:nvSpPr>
      <xdr:spPr>
        <a:xfrm>
          <a:off x="8445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137414</xdr:rowOff>
    </xdr:from>
    <xdr:to>
      <xdr:col>46</xdr:col>
      <xdr:colOff>38100</xdr:colOff>
      <xdr:row>39</xdr:row>
      <xdr:rowOff>67564</xdr:rowOff>
    </xdr:to>
    <xdr:sp macro="" textlink="">
      <xdr:nvSpPr>
        <xdr:cNvPr id="116" name="フローチャート: 判断 115"/>
        <xdr:cNvSpPr/>
      </xdr:nvSpPr>
      <xdr:spPr>
        <a:xfrm>
          <a:off x="7670800" y="65077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132842</xdr:rowOff>
    </xdr:from>
    <xdr:to>
      <xdr:col>41</xdr:col>
      <xdr:colOff>101600</xdr:colOff>
      <xdr:row>39</xdr:row>
      <xdr:rowOff>62992</xdr:rowOff>
    </xdr:to>
    <xdr:sp macro="" textlink="">
      <xdr:nvSpPr>
        <xdr:cNvPr id="117" name="フローチャート: 判断 116"/>
        <xdr:cNvSpPr/>
      </xdr:nvSpPr>
      <xdr:spPr>
        <a:xfrm>
          <a:off x="6873240" y="6503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18" name="フローチャート: 判断 117"/>
        <xdr:cNvSpPr/>
      </xdr:nvSpPr>
      <xdr:spPr>
        <a:xfrm>
          <a:off x="609854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20828</xdr:rowOff>
    </xdr:from>
    <xdr:to>
      <xdr:col>50</xdr:col>
      <xdr:colOff>165100</xdr:colOff>
      <xdr:row>39</xdr:row>
      <xdr:rowOff>122428</xdr:rowOff>
    </xdr:to>
    <xdr:sp macro="" textlink="">
      <xdr:nvSpPr>
        <xdr:cNvPr id="124" name="楕円 123"/>
        <xdr:cNvSpPr/>
      </xdr:nvSpPr>
      <xdr:spPr>
        <a:xfrm>
          <a:off x="8445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25" name="楕円 124"/>
        <xdr:cNvSpPr/>
      </xdr:nvSpPr>
      <xdr:spPr>
        <a:xfrm>
          <a:off x="7670800" y="6563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71628</xdr:rowOff>
    </xdr:from>
    <xdr:to>
      <xdr:col>50</xdr:col>
      <xdr:colOff>114300</xdr:colOff>
      <xdr:row>39</xdr:row>
      <xdr:rowOff>76200</xdr:rowOff>
    </xdr:to>
    <xdr:cxnSp macro="">
      <xdr:nvCxnSpPr>
        <xdr:cNvPr id="126" name="直線コネクタ 125"/>
        <xdr:cNvCxnSpPr/>
      </xdr:nvCxnSpPr>
      <xdr:spPr>
        <a:xfrm flipV="1">
          <a:off x="7713980" y="6609588"/>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27686</xdr:rowOff>
    </xdr:from>
    <xdr:to>
      <xdr:col>41</xdr:col>
      <xdr:colOff>101600</xdr:colOff>
      <xdr:row>39</xdr:row>
      <xdr:rowOff>129286</xdr:rowOff>
    </xdr:to>
    <xdr:sp macro="" textlink="">
      <xdr:nvSpPr>
        <xdr:cNvPr id="127" name="楕円 126"/>
        <xdr:cNvSpPr/>
      </xdr:nvSpPr>
      <xdr:spPr>
        <a:xfrm>
          <a:off x="687324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76200</xdr:rowOff>
    </xdr:from>
    <xdr:to>
      <xdr:col>45</xdr:col>
      <xdr:colOff>177800</xdr:colOff>
      <xdr:row>39</xdr:row>
      <xdr:rowOff>78486</xdr:rowOff>
    </xdr:to>
    <xdr:cxnSp macro="">
      <xdr:nvCxnSpPr>
        <xdr:cNvPr id="128" name="直線コネクタ 127"/>
        <xdr:cNvCxnSpPr/>
      </xdr:nvCxnSpPr>
      <xdr:spPr>
        <a:xfrm flipV="1">
          <a:off x="6924040" y="661416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34544</xdr:rowOff>
    </xdr:from>
    <xdr:to>
      <xdr:col>36</xdr:col>
      <xdr:colOff>165100</xdr:colOff>
      <xdr:row>39</xdr:row>
      <xdr:rowOff>136144</xdr:rowOff>
    </xdr:to>
    <xdr:sp macro="" textlink="">
      <xdr:nvSpPr>
        <xdr:cNvPr id="129" name="楕円 128"/>
        <xdr:cNvSpPr/>
      </xdr:nvSpPr>
      <xdr:spPr>
        <a:xfrm>
          <a:off x="609854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78486</xdr:rowOff>
    </xdr:from>
    <xdr:to>
      <xdr:col>41</xdr:col>
      <xdr:colOff>50800</xdr:colOff>
      <xdr:row>39</xdr:row>
      <xdr:rowOff>85344</xdr:rowOff>
    </xdr:to>
    <xdr:cxnSp macro="">
      <xdr:nvCxnSpPr>
        <xdr:cNvPr id="130" name="直線コネクタ 129"/>
        <xdr:cNvCxnSpPr/>
      </xdr:nvCxnSpPr>
      <xdr:spPr>
        <a:xfrm flipV="1">
          <a:off x="6149340" y="6616446"/>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122699</xdr:rowOff>
    </xdr:from>
    <xdr:ext cx="469744" cy="259045"/>
    <xdr:sp macro="" textlink="">
      <xdr:nvSpPr>
        <xdr:cNvPr id="131" name="n_1aveValue【図書館】&#10;一人当たり面積"/>
        <xdr:cNvSpPr txBox="1"/>
      </xdr:nvSpPr>
      <xdr:spPr>
        <a:xfrm>
          <a:off x="8271587" y="666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84091</xdr:rowOff>
    </xdr:from>
    <xdr:ext cx="469744" cy="259045"/>
    <xdr:sp macro="" textlink="">
      <xdr:nvSpPr>
        <xdr:cNvPr id="132" name="n_2aveValue【図書館】&#10;一人当たり面積"/>
        <xdr:cNvSpPr txBox="1"/>
      </xdr:nvSpPr>
      <xdr:spPr>
        <a:xfrm>
          <a:off x="7509587"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79519</xdr:rowOff>
    </xdr:from>
    <xdr:ext cx="469744" cy="259045"/>
    <xdr:sp macro="" textlink="">
      <xdr:nvSpPr>
        <xdr:cNvPr id="133" name="n_3aveValue【図書館】&#10;一人当たり面積"/>
        <xdr:cNvSpPr txBox="1"/>
      </xdr:nvSpPr>
      <xdr:spPr>
        <a:xfrm>
          <a:off x="6712027" y="628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34" name="n_4aveValue【図書館】&#10;一人当たり面積"/>
        <xdr:cNvSpPr txBox="1"/>
      </xdr:nvSpPr>
      <xdr:spPr>
        <a:xfrm>
          <a:off x="59373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138955</xdr:rowOff>
    </xdr:from>
    <xdr:ext cx="469744" cy="259045"/>
    <xdr:sp macro="" textlink="">
      <xdr:nvSpPr>
        <xdr:cNvPr id="135" name="n_1mainValue【図書館】&#10;一人当たり面積"/>
        <xdr:cNvSpPr txBox="1"/>
      </xdr:nvSpPr>
      <xdr:spPr>
        <a:xfrm>
          <a:off x="8271587"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118127</xdr:rowOff>
    </xdr:from>
    <xdr:ext cx="469744" cy="259045"/>
    <xdr:sp macro="" textlink="">
      <xdr:nvSpPr>
        <xdr:cNvPr id="136" name="n_2mainValue【図書館】&#10;一人当たり面積"/>
        <xdr:cNvSpPr txBox="1"/>
      </xdr:nvSpPr>
      <xdr:spPr>
        <a:xfrm>
          <a:off x="750958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120413</xdr:rowOff>
    </xdr:from>
    <xdr:ext cx="469744" cy="259045"/>
    <xdr:sp macro="" textlink="">
      <xdr:nvSpPr>
        <xdr:cNvPr id="137" name="n_3mainValue【図書館】&#10;一人当たり面積"/>
        <xdr:cNvSpPr txBox="1"/>
      </xdr:nvSpPr>
      <xdr:spPr>
        <a:xfrm>
          <a:off x="6712027" y="665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127271</xdr:rowOff>
    </xdr:from>
    <xdr:ext cx="469744" cy="259045"/>
    <xdr:sp macro="" textlink="">
      <xdr:nvSpPr>
        <xdr:cNvPr id="138" name="n_4mainValue【図書館】&#10;一人当たり面積"/>
        <xdr:cNvSpPr txBox="1"/>
      </xdr:nvSpPr>
      <xdr:spPr>
        <a:xfrm>
          <a:off x="5937327" y="666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64" name="直線コネクタ 163"/>
        <xdr:cNvCxnSpPr/>
      </xdr:nvCxnSpPr>
      <xdr:spPr>
        <a:xfrm flipV="1">
          <a:off x="4086225" y="9423763"/>
          <a:ext cx="0" cy="143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5"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67" name="【体育館・プール】&#10;有形固定資産減価償却率最大値テキスト"/>
        <xdr:cNvSpPr txBox="1"/>
      </xdr:nvSpPr>
      <xdr:spPr>
        <a:xfrm>
          <a:off x="412496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68" name="直線コネクタ 167"/>
        <xdr:cNvCxnSpPr/>
      </xdr:nvCxnSpPr>
      <xdr:spPr>
        <a:xfrm>
          <a:off x="4020820" y="9423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69" name="【体育館・プール】&#10;有形固定資産減価償却率平均値テキスト"/>
        <xdr:cNvSpPr txBox="1"/>
      </xdr:nvSpPr>
      <xdr:spPr>
        <a:xfrm>
          <a:off x="4124960" y="101852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0" name="フローチャート: 判断 169"/>
        <xdr:cNvSpPr/>
      </xdr:nvSpPr>
      <xdr:spPr>
        <a:xfrm>
          <a:off x="4036060" y="102068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4717</xdr:rowOff>
    </xdr:from>
    <xdr:to>
      <xdr:col>20</xdr:col>
      <xdr:colOff>38100</xdr:colOff>
      <xdr:row>60</xdr:row>
      <xdr:rowOff>106317</xdr:rowOff>
    </xdr:to>
    <xdr:sp macro="" textlink="">
      <xdr:nvSpPr>
        <xdr:cNvPr id="171" name="フローチャート: 判断 170"/>
        <xdr:cNvSpPr/>
      </xdr:nvSpPr>
      <xdr:spPr>
        <a:xfrm>
          <a:off x="3312160" y="100631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135346</xdr:rowOff>
    </xdr:from>
    <xdr:to>
      <xdr:col>15</xdr:col>
      <xdr:colOff>101600</xdr:colOff>
      <xdr:row>62</xdr:row>
      <xdr:rowOff>65496</xdr:rowOff>
    </xdr:to>
    <xdr:sp macro="" textlink="">
      <xdr:nvSpPr>
        <xdr:cNvPr id="172" name="フローチャート: 判断 171"/>
        <xdr:cNvSpPr/>
      </xdr:nvSpPr>
      <xdr:spPr>
        <a:xfrm>
          <a:off x="2514600" y="103613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123916</xdr:rowOff>
    </xdr:from>
    <xdr:to>
      <xdr:col>10</xdr:col>
      <xdr:colOff>165100</xdr:colOff>
      <xdr:row>62</xdr:row>
      <xdr:rowOff>54066</xdr:rowOff>
    </xdr:to>
    <xdr:sp macro="" textlink="">
      <xdr:nvSpPr>
        <xdr:cNvPr id="173" name="フローチャート: 判断 172"/>
        <xdr:cNvSpPr/>
      </xdr:nvSpPr>
      <xdr:spPr>
        <a:xfrm>
          <a:off x="1739900" y="10349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141877</xdr:rowOff>
    </xdr:from>
    <xdr:to>
      <xdr:col>6</xdr:col>
      <xdr:colOff>38100</xdr:colOff>
      <xdr:row>62</xdr:row>
      <xdr:rowOff>72027</xdr:rowOff>
    </xdr:to>
    <xdr:sp macro="" textlink="">
      <xdr:nvSpPr>
        <xdr:cNvPr id="174" name="フローチャート: 判断 173"/>
        <xdr:cNvSpPr/>
      </xdr:nvSpPr>
      <xdr:spPr>
        <a:xfrm>
          <a:off x="965200" y="103679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112485</xdr:rowOff>
    </xdr:from>
    <xdr:to>
      <xdr:col>20</xdr:col>
      <xdr:colOff>38100</xdr:colOff>
      <xdr:row>62</xdr:row>
      <xdr:rowOff>42635</xdr:rowOff>
    </xdr:to>
    <xdr:sp macro="" textlink="">
      <xdr:nvSpPr>
        <xdr:cNvPr id="180" name="楕円 179"/>
        <xdr:cNvSpPr/>
      </xdr:nvSpPr>
      <xdr:spPr>
        <a:xfrm>
          <a:off x="3312160" y="10338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92891</xdr:rowOff>
    </xdr:from>
    <xdr:to>
      <xdr:col>15</xdr:col>
      <xdr:colOff>101600</xdr:colOff>
      <xdr:row>62</xdr:row>
      <xdr:rowOff>23041</xdr:rowOff>
    </xdr:to>
    <xdr:sp macro="" textlink="">
      <xdr:nvSpPr>
        <xdr:cNvPr id="181" name="楕円 180"/>
        <xdr:cNvSpPr/>
      </xdr:nvSpPr>
      <xdr:spPr>
        <a:xfrm>
          <a:off x="2514600" y="103189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143691</xdr:rowOff>
    </xdr:from>
    <xdr:to>
      <xdr:col>19</xdr:col>
      <xdr:colOff>177800</xdr:colOff>
      <xdr:row>61</xdr:row>
      <xdr:rowOff>163285</xdr:rowOff>
    </xdr:to>
    <xdr:cxnSp macro="">
      <xdr:nvCxnSpPr>
        <xdr:cNvPr id="182" name="直線コネクタ 181"/>
        <xdr:cNvCxnSpPr/>
      </xdr:nvCxnSpPr>
      <xdr:spPr>
        <a:xfrm>
          <a:off x="2565400" y="10369731"/>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53703</xdr:rowOff>
    </xdr:from>
    <xdr:to>
      <xdr:col>10</xdr:col>
      <xdr:colOff>165100</xdr:colOff>
      <xdr:row>62</xdr:row>
      <xdr:rowOff>155303</xdr:rowOff>
    </xdr:to>
    <xdr:sp macro="" textlink="">
      <xdr:nvSpPr>
        <xdr:cNvPr id="183" name="楕円 182"/>
        <xdr:cNvSpPr/>
      </xdr:nvSpPr>
      <xdr:spPr>
        <a:xfrm>
          <a:off x="1739900" y="104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143691</xdr:rowOff>
    </xdr:from>
    <xdr:to>
      <xdr:col>15</xdr:col>
      <xdr:colOff>50800</xdr:colOff>
      <xdr:row>62</xdr:row>
      <xdr:rowOff>104503</xdr:rowOff>
    </xdr:to>
    <xdr:cxnSp macro="">
      <xdr:nvCxnSpPr>
        <xdr:cNvPr id="184" name="直線コネクタ 183"/>
        <xdr:cNvCxnSpPr/>
      </xdr:nvCxnSpPr>
      <xdr:spPr>
        <a:xfrm flipV="1">
          <a:off x="1790700" y="10369731"/>
          <a:ext cx="774700" cy="1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30843</xdr:rowOff>
    </xdr:from>
    <xdr:to>
      <xdr:col>6</xdr:col>
      <xdr:colOff>38100</xdr:colOff>
      <xdr:row>62</xdr:row>
      <xdr:rowOff>132443</xdr:rowOff>
    </xdr:to>
    <xdr:sp macro="" textlink="">
      <xdr:nvSpPr>
        <xdr:cNvPr id="185" name="楕円 184"/>
        <xdr:cNvSpPr/>
      </xdr:nvSpPr>
      <xdr:spPr>
        <a:xfrm>
          <a:off x="965200" y="104245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81643</xdr:rowOff>
    </xdr:from>
    <xdr:to>
      <xdr:col>10</xdr:col>
      <xdr:colOff>114300</xdr:colOff>
      <xdr:row>62</xdr:row>
      <xdr:rowOff>104503</xdr:rowOff>
    </xdr:to>
    <xdr:cxnSp macro="">
      <xdr:nvCxnSpPr>
        <xdr:cNvPr id="186" name="直線コネクタ 185"/>
        <xdr:cNvCxnSpPr/>
      </xdr:nvCxnSpPr>
      <xdr:spPr>
        <a:xfrm>
          <a:off x="1008380" y="10475323"/>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122844</xdr:rowOff>
    </xdr:from>
    <xdr:ext cx="405111" cy="259045"/>
    <xdr:sp macro="" textlink="">
      <xdr:nvSpPr>
        <xdr:cNvPr id="187" name="n_1aveValue【体育館・プール】&#10;有形固定資産減価償却率"/>
        <xdr:cNvSpPr txBox="1"/>
      </xdr:nvSpPr>
      <xdr:spPr>
        <a:xfrm>
          <a:off x="317056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56623</xdr:rowOff>
    </xdr:from>
    <xdr:ext cx="405111" cy="259045"/>
    <xdr:sp macro="" textlink="">
      <xdr:nvSpPr>
        <xdr:cNvPr id="188" name="n_2aveValue【体育館・プール】&#10;有形固定資産減価償却率"/>
        <xdr:cNvSpPr txBox="1"/>
      </xdr:nvSpPr>
      <xdr:spPr>
        <a:xfrm>
          <a:off x="2385704" y="10450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70593</xdr:rowOff>
    </xdr:from>
    <xdr:ext cx="405111" cy="259045"/>
    <xdr:sp macro="" textlink="">
      <xdr:nvSpPr>
        <xdr:cNvPr id="189" name="n_3aveValue【体育館・プール】&#10;有形固定資産減価償却率"/>
        <xdr:cNvSpPr txBox="1"/>
      </xdr:nvSpPr>
      <xdr:spPr>
        <a:xfrm>
          <a:off x="161100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88554</xdr:rowOff>
    </xdr:from>
    <xdr:ext cx="405111" cy="259045"/>
    <xdr:sp macro="" textlink="">
      <xdr:nvSpPr>
        <xdr:cNvPr id="190" name="n_4aveValue【体育館・プール】&#10;有形固定資産減価償却率"/>
        <xdr:cNvSpPr txBox="1"/>
      </xdr:nvSpPr>
      <xdr:spPr>
        <a:xfrm>
          <a:off x="83630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33762</xdr:rowOff>
    </xdr:from>
    <xdr:ext cx="405111" cy="259045"/>
    <xdr:sp macro="" textlink="">
      <xdr:nvSpPr>
        <xdr:cNvPr id="191" name="n_1mainValue【体育館・プール】&#10;有形固定資産減価償却率"/>
        <xdr:cNvSpPr txBox="1"/>
      </xdr:nvSpPr>
      <xdr:spPr>
        <a:xfrm>
          <a:off x="3170564" y="104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39568</xdr:rowOff>
    </xdr:from>
    <xdr:ext cx="405111" cy="259045"/>
    <xdr:sp macro="" textlink="">
      <xdr:nvSpPr>
        <xdr:cNvPr id="192" name="n_2mainValue【体育館・プール】&#10;有形固定資産減価償却率"/>
        <xdr:cNvSpPr txBox="1"/>
      </xdr:nvSpPr>
      <xdr:spPr>
        <a:xfrm>
          <a:off x="238570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146430</xdr:rowOff>
    </xdr:from>
    <xdr:ext cx="405111" cy="259045"/>
    <xdr:sp macro="" textlink="">
      <xdr:nvSpPr>
        <xdr:cNvPr id="193" name="n_3mainValue【体育館・プール】&#10;有形固定資産減価償却率"/>
        <xdr:cNvSpPr txBox="1"/>
      </xdr:nvSpPr>
      <xdr:spPr>
        <a:xfrm>
          <a:off x="1611004" y="1054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123570</xdr:rowOff>
    </xdr:from>
    <xdr:ext cx="405111" cy="259045"/>
    <xdr:sp macro="" textlink="">
      <xdr:nvSpPr>
        <xdr:cNvPr id="194" name="n_4mainValue【体育館・プール】&#10;有形固定資産減価償却率"/>
        <xdr:cNvSpPr txBox="1"/>
      </xdr:nvSpPr>
      <xdr:spPr>
        <a:xfrm>
          <a:off x="836304" y="1051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6" name="テキスト ボックス 205"/>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8" name="テキスト ボックス 207"/>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2" name="テキスト ボックス 211"/>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4" name="テキスト ボックス 213"/>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133350</xdr:rowOff>
    </xdr:from>
    <xdr:to>
      <xdr:col>54</xdr:col>
      <xdr:colOff>189865</xdr:colOff>
      <xdr:row>64</xdr:row>
      <xdr:rowOff>24384</xdr:rowOff>
    </xdr:to>
    <xdr:cxnSp macro="">
      <xdr:nvCxnSpPr>
        <xdr:cNvPr id="218" name="直線コネクタ 217"/>
        <xdr:cNvCxnSpPr/>
      </xdr:nvCxnSpPr>
      <xdr:spPr>
        <a:xfrm flipV="1">
          <a:off x="9219565" y="9521190"/>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19" name="【体育館・プール】&#10;一人当たり面積最小値テキスト"/>
        <xdr:cNvSpPr txBox="1"/>
      </xdr:nvSpPr>
      <xdr:spPr>
        <a:xfrm>
          <a:off x="9258300" y="1075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20" name="直線コネクタ 219"/>
        <xdr:cNvCxnSpPr/>
      </xdr:nvCxnSpPr>
      <xdr:spPr>
        <a:xfrm>
          <a:off x="9154160" y="10753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80027</xdr:rowOff>
    </xdr:from>
    <xdr:ext cx="469744" cy="259045"/>
    <xdr:sp macro="" textlink="">
      <xdr:nvSpPr>
        <xdr:cNvPr id="221" name="【体育館・プール】&#10;一人当たり面積最大値テキスト"/>
        <xdr:cNvSpPr txBox="1"/>
      </xdr:nvSpPr>
      <xdr:spPr>
        <a:xfrm>
          <a:off x="92583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133350</xdr:rowOff>
    </xdr:from>
    <xdr:to>
      <xdr:col>55</xdr:col>
      <xdr:colOff>88900</xdr:colOff>
      <xdr:row>56</xdr:row>
      <xdr:rowOff>133350</xdr:rowOff>
    </xdr:to>
    <xdr:cxnSp macro="">
      <xdr:nvCxnSpPr>
        <xdr:cNvPr id="222" name="直線コネクタ 221"/>
        <xdr:cNvCxnSpPr/>
      </xdr:nvCxnSpPr>
      <xdr:spPr>
        <a:xfrm>
          <a:off x="9154160" y="952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154703</xdr:rowOff>
    </xdr:from>
    <xdr:ext cx="469744" cy="259045"/>
    <xdr:sp macro="" textlink="">
      <xdr:nvSpPr>
        <xdr:cNvPr id="223" name="【体育館・プール】&#10;一人当たり面積平均値テキスト"/>
        <xdr:cNvSpPr txBox="1"/>
      </xdr:nvSpPr>
      <xdr:spPr>
        <a:xfrm>
          <a:off x="9258300" y="1038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4826</xdr:rowOff>
    </xdr:from>
    <xdr:to>
      <xdr:col>55</xdr:col>
      <xdr:colOff>50800</xdr:colOff>
      <xdr:row>62</xdr:row>
      <xdr:rowOff>106426</xdr:rowOff>
    </xdr:to>
    <xdr:sp macro="" textlink="">
      <xdr:nvSpPr>
        <xdr:cNvPr id="224" name="フローチャート: 判断 223"/>
        <xdr:cNvSpPr/>
      </xdr:nvSpPr>
      <xdr:spPr>
        <a:xfrm>
          <a:off x="9192260" y="103985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157988</xdr:rowOff>
    </xdr:from>
    <xdr:to>
      <xdr:col>50</xdr:col>
      <xdr:colOff>165100</xdr:colOff>
      <xdr:row>62</xdr:row>
      <xdr:rowOff>88138</xdr:rowOff>
    </xdr:to>
    <xdr:sp macro="" textlink="">
      <xdr:nvSpPr>
        <xdr:cNvPr id="225" name="フローチャート: 判断 224"/>
        <xdr:cNvSpPr/>
      </xdr:nvSpPr>
      <xdr:spPr>
        <a:xfrm>
          <a:off x="8445500" y="1038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7493</xdr:rowOff>
    </xdr:from>
    <xdr:to>
      <xdr:col>46</xdr:col>
      <xdr:colOff>38100</xdr:colOff>
      <xdr:row>62</xdr:row>
      <xdr:rowOff>109093</xdr:rowOff>
    </xdr:to>
    <xdr:sp macro="" textlink="">
      <xdr:nvSpPr>
        <xdr:cNvPr id="226" name="フローチャート: 判断 225"/>
        <xdr:cNvSpPr/>
      </xdr:nvSpPr>
      <xdr:spPr>
        <a:xfrm>
          <a:off x="7670800" y="104011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127127</xdr:rowOff>
    </xdr:from>
    <xdr:to>
      <xdr:col>41</xdr:col>
      <xdr:colOff>101600</xdr:colOff>
      <xdr:row>62</xdr:row>
      <xdr:rowOff>57277</xdr:rowOff>
    </xdr:to>
    <xdr:sp macro="" textlink="">
      <xdr:nvSpPr>
        <xdr:cNvPr id="227" name="フローチャート: 判断 226"/>
        <xdr:cNvSpPr/>
      </xdr:nvSpPr>
      <xdr:spPr>
        <a:xfrm>
          <a:off x="6873240" y="10353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56642</xdr:rowOff>
    </xdr:from>
    <xdr:to>
      <xdr:col>36</xdr:col>
      <xdr:colOff>165100</xdr:colOff>
      <xdr:row>62</xdr:row>
      <xdr:rowOff>158242</xdr:rowOff>
    </xdr:to>
    <xdr:sp macro="" textlink="">
      <xdr:nvSpPr>
        <xdr:cNvPr id="228" name="フローチャート: 判断 227"/>
        <xdr:cNvSpPr/>
      </xdr:nvSpPr>
      <xdr:spPr>
        <a:xfrm>
          <a:off x="6098540" y="1045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160655</xdr:rowOff>
    </xdr:from>
    <xdr:to>
      <xdr:col>50</xdr:col>
      <xdr:colOff>165100</xdr:colOff>
      <xdr:row>62</xdr:row>
      <xdr:rowOff>90805</xdr:rowOff>
    </xdr:to>
    <xdr:sp macro="" textlink="">
      <xdr:nvSpPr>
        <xdr:cNvPr id="234" name="楕円 233"/>
        <xdr:cNvSpPr/>
      </xdr:nvSpPr>
      <xdr:spPr>
        <a:xfrm>
          <a:off x="8445500" y="10386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165227</xdr:rowOff>
    </xdr:from>
    <xdr:to>
      <xdr:col>46</xdr:col>
      <xdr:colOff>38100</xdr:colOff>
      <xdr:row>62</xdr:row>
      <xdr:rowOff>95377</xdr:rowOff>
    </xdr:to>
    <xdr:sp macro="" textlink="">
      <xdr:nvSpPr>
        <xdr:cNvPr id="235" name="楕円 234"/>
        <xdr:cNvSpPr/>
      </xdr:nvSpPr>
      <xdr:spPr>
        <a:xfrm>
          <a:off x="7670800" y="103912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40005</xdr:rowOff>
    </xdr:from>
    <xdr:to>
      <xdr:col>50</xdr:col>
      <xdr:colOff>114300</xdr:colOff>
      <xdr:row>62</xdr:row>
      <xdr:rowOff>44577</xdr:rowOff>
    </xdr:to>
    <xdr:cxnSp macro="">
      <xdr:nvCxnSpPr>
        <xdr:cNvPr id="236" name="直線コネクタ 235"/>
        <xdr:cNvCxnSpPr/>
      </xdr:nvCxnSpPr>
      <xdr:spPr>
        <a:xfrm flipV="1">
          <a:off x="7713980" y="10433685"/>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167894</xdr:rowOff>
    </xdr:from>
    <xdr:to>
      <xdr:col>41</xdr:col>
      <xdr:colOff>101600</xdr:colOff>
      <xdr:row>62</xdr:row>
      <xdr:rowOff>98044</xdr:rowOff>
    </xdr:to>
    <xdr:sp macro="" textlink="">
      <xdr:nvSpPr>
        <xdr:cNvPr id="237" name="楕円 236"/>
        <xdr:cNvSpPr/>
      </xdr:nvSpPr>
      <xdr:spPr>
        <a:xfrm>
          <a:off x="6873240" y="10393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44577</xdr:rowOff>
    </xdr:from>
    <xdr:to>
      <xdr:col>45</xdr:col>
      <xdr:colOff>177800</xdr:colOff>
      <xdr:row>62</xdr:row>
      <xdr:rowOff>47244</xdr:rowOff>
    </xdr:to>
    <xdr:cxnSp macro="">
      <xdr:nvCxnSpPr>
        <xdr:cNvPr id="238" name="直線コネクタ 237"/>
        <xdr:cNvCxnSpPr/>
      </xdr:nvCxnSpPr>
      <xdr:spPr>
        <a:xfrm flipV="1">
          <a:off x="6924040" y="10438257"/>
          <a:ext cx="78994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1778</xdr:rowOff>
    </xdr:from>
    <xdr:to>
      <xdr:col>36</xdr:col>
      <xdr:colOff>165100</xdr:colOff>
      <xdr:row>62</xdr:row>
      <xdr:rowOff>103378</xdr:rowOff>
    </xdr:to>
    <xdr:sp macro="" textlink="">
      <xdr:nvSpPr>
        <xdr:cNvPr id="239" name="楕円 238"/>
        <xdr:cNvSpPr/>
      </xdr:nvSpPr>
      <xdr:spPr>
        <a:xfrm>
          <a:off x="6098540" y="103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47244</xdr:rowOff>
    </xdr:from>
    <xdr:to>
      <xdr:col>41</xdr:col>
      <xdr:colOff>50800</xdr:colOff>
      <xdr:row>62</xdr:row>
      <xdr:rowOff>52578</xdr:rowOff>
    </xdr:to>
    <xdr:cxnSp macro="">
      <xdr:nvCxnSpPr>
        <xdr:cNvPr id="240" name="直線コネクタ 239"/>
        <xdr:cNvCxnSpPr/>
      </xdr:nvCxnSpPr>
      <xdr:spPr>
        <a:xfrm flipV="1">
          <a:off x="6149340" y="10440924"/>
          <a:ext cx="7747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104665</xdr:rowOff>
    </xdr:from>
    <xdr:ext cx="469744" cy="259045"/>
    <xdr:sp macro="" textlink="">
      <xdr:nvSpPr>
        <xdr:cNvPr id="241" name="n_1aveValue【体育館・プール】&#10;一人当たり面積"/>
        <xdr:cNvSpPr txBox="1"/>
      </xdr:nvSpPr>
      <xdr:spPr>
        <a:xfrm>
          <a:off x="8271587" y="1016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100220</xdr:rowOff>
    </xdr:from>
    <xdr:ext cx="469744" cy="259045"/>
    <xdr:sp macro="" textlink="">
      <xdr:nvSpPr>
        <xdr:cNvPr id="242" name="n_2aveValue【体育館・プール】&#10;一人当たり面積"/>
        <xdr:cNvSpPr txBox="1"/>
      </xdr:nvSpPr>
      <xdr:spPr>
        <a:xfrm>
          <a:off x="7509587" y="104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73804</xdr:rowOff>
    </xdr:from>
    <xdr:ext cx="469744" cy="259045"/>
    <xdr:sp macro="" textlink="">
      <xdr:nvSpPr>
        <xdr:cNvPr id="243" name="n_3aveValue【体育館・プール】&#10;一人当たり面積"/>
        <xdr:cNvSpPr txBox="1"/>
      </xdr:nvSpPr>
      <xdr:spPr>
        <a:xfrm>
          <a:off x="6712027"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149369</xdr:rowOff>
    </xdr:from>
    <xdr:ext cx="469744" cy="259045"/>
    <xdr:sp macro="" textlink="">
      <xdr:nvSpPr>
        <xdr:cNvPr id="244" name="n_4aveValue【体育館・プール】&#10;一人当たり面積"/>
        <xdr:cNvSpPr txBox="1"/>
      </xdr:nvSpPr>
      <xdr:spPr>
        <a:xfrm>
          <a:off x="5937327" y="1054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81932</xdr:rowOff>
    </xdr:from>
    <xdr:ext cx="469744" cy="259045"/>
    <xdr:sp macro="" textlink="">
      <xdr:nvSpPr>
        <xdr:cNvPr id="245" name="n_1mainValue【体育館・プール】&#10;一人当たり面積"/>
        <xdr:cNvSpPr txBox="1"/>
      </xdr:nvSpPr>
      <xdr:spPr>
        <a:xfrm>
          <a:off x="8271587" y="104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111904</xdr:rowOff>
    </xdr:from>
    <xdr:ext cx="469744" cy="259045"/>
    <xdr:sp macro="" textlink="">
      <xdr:nvSpPr>
        <xdr:cNvPr id="246" name="n_2mainValue【体育館・プール】&#10;一人当たり面積"/>
        <xdr:cNvSpPr txBox="1"/>
      </xdr:nvSpPr>
      <xdr:spPr>
        <a:xfrm>
          <a:off x="7509587" y="101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89171</xdr:rowOff>
    </xdr:from>
    <xdr:ext cx="469744" cy="259045"/>
    <xdr:sp macro="" textlink="">
      <xdr:nvSpPr>
        <xdr:cNvPr id="247" name="n_3mainValue【体育館・プール】&#10;一人当たり面積"/>
        <xdr:cNvSpPr txBox="1"/>
      </xdr:nvSpPr>
      <xdr:spPr>
        <a:xfrm>
          <a:off x="6712027" y="10482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119905</xdr:rowOff>
    </xdr:from>
    <xdr:ext cx="469744" cy="259045"/>
    <xdr:sp macro="" textlink="">
      <xdr:nvSpPr>
        <xdr:cNvPr id="248" name="n_4mainValue【体育館・プール】&#10;一人当たり面積"/>
        <xdr:cNvSpPr txBox="1"/>
      </xdr:nvSpPr>
      <xdr:spPr>
        <a:xfrm>
          <a:off x="5937327" y="101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0" name="直線コネクタ 259"/>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1" name="テキスト ボックス 260"/>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2" name="直線コネクタ 261"/>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3" name="テキスト ボックス 262"/>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4" name="直線コネクタ 263"/>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5" name="テキスト ボックス 264"/>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6" name="直線コネクタ 265"/>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7" name="テキスト ボックス 266"/>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8" name="直線コネクタ 267"/>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9" name="テキスト ボックス 268"/>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0" name="直線コネクタ 269"/>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1" name="テキスト ボックス 270"/>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77288</xdr:rowOff>
    </xdr:from>
    <xdr:to>
      <xdr:col>24</xdr:col>
      <xdr:colOff>62865</xdr:colOff>
      <xdr:row>86</xdr:row>
      <xdr:rowOff>83820</xdr:rowOff>
    </xdr:to>
    <xdr:cxnSp macro="">
      <xdr:nvCxnSpPr>
        <xdr:cNvPr id="274" name="直線コネクタ 273"/>
        <xdr:cNvCxnSpPr/>
      </xdr:nvCxnSpPr>
      <xdr:spPr>
        <a:xfrm flipV="1">
          <a:off x="4086225" y="13153208"/>
          <a:ext cx="0" cy="134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75" name="【福祉施設】&#10;有形固定資産減価償却率最小値テキスト"/>
        <xdr:cNvSpPr txBox="1"/>
      </xdr:nvSpPr>
      <xdr:spPr>
        <a:xfrm>
          <a:off x="412496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76" name="直線コネクタ 275"/>
        <xdr:cNvCxnSpPr/>
      </xdr:nvCxnSpPr>
      <xdr:spPr>
        <a:xfrm>
          <a:off x="402082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23965</xdr:rowOff>
    </xdr:from>
    <xdr:ext cx="405111" cy="259045"/>
    <xdr:sp macro="" textlink="">
      <xdr:nvSpPr>
        <xdr:cNvPr id="277" name="【福祉施設】&#10;有形固定資産減価償却率最大値テキスト"/>
        <xdr:cNvSpPr txBox="1"/>
      </xdr:nvSpPr>
      <xdr:spPr>
        <a:xfrm>
          <a:off x="4124960" y="1293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77288</xdr:rowOff>
    </xdr:from>
    <xdr:to>
      <xdr:col>24</xdr:col>
      <xdr:colOff>152400</xdr:colOff>
      <xdr:row>78</xdr:row>
      <xdr:rowOff>77288</xdr:rowOff>
    </xdr:to>
    <xdr:cxnSp macro="">
      <xdr:nvCxnSpPr>
        <xdr:cNvPr id="278" name="直線コネクタ 277"/>
        <xdr:cNvCxnSpPr/>
      </xdr:nvCxnSpPr>
      <xdr:spPr>
        <a:xfrm>
          <a:off x="4020820" y="13153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120848</xdr:rowOff>
    </xdr:from>
    <xdr:ext cx="405111" cy="259045"/>
    <xdr:sp macro="" textlink="">
      <xdr:nvSpPr>
        <xdr:cNvPr id="279" name="【福祉施設】&#10;有形固定資産減価償却率平均値テキスト"/>
        <xdr:cNvSpPr txBox="1"/>
      </xdr:nvSpPr>
      <xdr:spPr>
        <a:xfrm>
          <a:off x="4124960" y="13699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280" name="フローチャート: 判断 279"/>
        <xdr:cNvSpPr/>
      </xdr:nvSpPr>
      <xdr:spPr>
        <a:xfrm>
          <a:off x="403606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8527</xdr:rowOff>
    </xdr:from>
    <xdr:to>
      <xdr:col>20</xdr:col>
      <xdr:colOff>38100</xdr:colOff>
      <xdr:row>82</xdr:row>
      <xdr:rowOff>110127</xdr:rowOff>
    </xdr:to>
    <xdr:sp macro="" textlink="">
      <xdr:nvSpPr>
        <xdr:cNvPr id="281" name="フローチャート: 判断 280"/>
        <xdr:cNvSpPr/>
      </xdr:nvSpPr>
      <xdr:spPr>
        <a:xfrm>
          <a:off x="3312160" y="137550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282" name="フローチャート: 判断 281"/>
        <xdr:cNvSpPr/>
      </xdr:nvSpPr>
      <xdr:spPr>
        <a:xfrm>
          <a:off x="25146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160382</xdr:rowOff>
    </xdr:from>
    <xdr:to>
      <xdr:col>10</xdr:col>
      <xdr:colOff>165100</xdr:colOff>
      <xdr:row>82</xdr:row>
      <xdr:rowOff>90532</xdr:rowOff>
    </xdr:to>
    <xdr:sp macro="" textlink="">
      <xdr:nvSpPr>
        <xdr:cNvPr id="283" name="フローチャート: 判断 282"/>
        <xdr:cNvSpPr/>
      </xdr:nvSpPr>
      <xdr:spPr>
        <a:xfrm>
          <a:off x="1739900" y="13739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145687</xdr:rowOff>
    </xdr:from>
    <xdr:to>
      <xdr:col>6</xdr:col>
      <xdr:colOff>38100</xdr:colOff>
      <xdr:row>82</xdr:row>
      <xdr:rowOff>75837</xdr:rowOff>
    </xdr:to>
    <xdr:sp macro="" textlink="">
      <xdr:nvSpPr>
        <xdr:cNvPr id="284" name="フローチャート: 判断 283"/>
        <xdr:cNvSpPr/>
      </xdr:nvSpPr>
      <xdr:spPr>
        <a:xfrm>
          <a:off x="965200" y="137245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96701</xdr:rowOff>
    </xdr:from>
    <xdr:to>
      <xdr:col>20</xdr:col>
      <xdr:colOff>38100</xdr:colOff>
      <xdr:row>82</xdr:row>
      <xdr:rowOff>26851</xdr:rowOff>
    </xdr:to>
    <xdr:sp macro="" textlink="">
      <xdr:nvSpPr>
        <xdr:cNvPr id="290" name="楕円 289"/>
        <xdr:cNvSpPr/>
      </xdr:nvSpPr>
      <xdr:spPr>
        <a:xfrm>
          <a:off x="3312160" y="136755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28121</xdr:rowOff>
    </xdr:from>
    <xdr:to>
      <xdr:col>15</xdr:col>
      <xdr:colOff>101600</xdr:colOff>
      <xdr:row>81</xdr:row>
      <xdr:rowOff>129721</xdr:rowOff>
    </xdr:to>
    <xdr:sp macro="" textlink="">
      <xdr:nvSpPr>
        <xdr:cNvPr id="291" name="楕円 290"/>
        <xdr:cNvSpPr/>
      </xdr:nvSpPr>
      <xdr:spPr>
        <a:xfrm>
          <a:off x="2514600" y="1360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78921</xdr:rowOff>
    </xdr:from>
    <xdr:to>
      <xdr:col>19</xdr:col>
      <xdr:colOff>177800</xdr:colOff>
      <xdr:row>81</xdr:row>
      <xdr:rowOff>147501</xdr:rowOff>
    </xdr:to>
    <xdr:cxnSp macro="">
      <xdr:nvCxnSpPr>
        <xdr:cNvPr id="292" name="直線コネクタ 291"/>
        <xdr:cNvCxnSpPr/>
      </xdr:nvCxnSpPr>
      <xdr:spPr>
        <a:xfrm>
          <a:off x="2565400" y="13657761"/>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130992</xdr:rowOff>
    </xdr:from>
    <xdr:to>
      <xdr:col>10</xdr:col>
      <xdr:colOff>165100</xdr:colOff>
      <xdr:row>81</xdr:row>
      <xdr:rowOff>61142</xdr:rowOff>
    </xdr:to>
    <xdr:sp macro="" textlink="">
      <xdr:nvSpPr>
        <xdr:cNvPr id="293" name="楕円 292"/>
        <xdr:cNvSpPr/>
      </xdr:nvSpPr>
      <xdr:spPr>
        <a:xfrm>
          <a:off x="1739900" y="135421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10342</xdr:rowOff>
    </xdr:from>
    <xdr:to>
      <xdr:col>15</xdr:col>
      <xdr:colOff>50800</xdr:colOff>
      <xdr:row>81</xdr:row>
      <xdr:rowOff>78921</xdr:rowOff>
    </xdr:to>
    <xdr:cxnSp macro="">
      <xdr:nvCxnSpPr>
        <xdr:cNvPr id="294" name="直線コネクタ 293"/>
        <xdr:cNvCxnSpPr/>
      </xdr:nvCxnSpPr>
      <xdr:spPr>
        <a:xfrm>
          <a:off x="1790700" y="13589182"/>
          <a:ext cx="7747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62412</xdr:rowOff>
    </xdr:from>
    <xdr:to>
      <xdr:col>6</xdr:col>
      <xdr:colOff>38100</xdr:colOff>
      <xdr:row>80</xdr:row>
      <xdr:rowOff>164012</xdr:rowOff>
    </xdr:to>
    <xdr:sp macro="" textlink="">
      <xdr:nvSpPr>
        <xdr:cNvPr id="295" name="楕円 294"/>
        <xdr:cNvSpPr/>
      </xdr:nvSpPr>
      <xdr:spPr>
        <a:xfrm>
          <a:off x="965200" y="134736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113212</xdr:rowOff>
    </xdr:from>
    <xdr:to>
      <xdr:col>10</xdr:col>
      <xdr:colOff>114300</xdr:colOff>
      <xdr:row>81</xdr:row>
      <xdr:rowOff>10342</xdr:rowOff>
    </xdr:to>
    <xdr:cxnSp macro="">
      <xdr:nvCxnSpPr>
        <xdr:cNvPr id="296" name="直線コネクタ 295"/>
        <xdr:cNvCxnSpPr/>
      </xdr:nvCxnSpPr>
      <xdr:spPr>
        <a:xfrm>
          <a:off x="1008380" y="13524412"/>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101254</xdr:rowOff>
    </xdr:from>
    <xdr:ext cx="405111" cy="259045"/>
    <xdr:sp macro="" textlink="">
      <xdr:nvSpPr>
        <xdr:cNvPr id="297" name="n_1aveValue【福祉施設】&#10;有形固定資産減価償却率"/>
        <xdr:cNvSpPr txBox="1"/>
      </xdr:nvSpPr>
      <xdr:spPr>
        <a:xfrm>
          <a:off x="3170564" y="13847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125747</xdr:rowOff>
    </xdr:from>
    <xdr:ext cx="405111" cy="259045"/>
    <xdr:sp macro="" textlink="">
      <xdr:nvSpPr>
        <xdr:cNvPr id="298" name="n_2aveValue【福祉施設】&#10;有形固定資産減価償却率"/>
        <xdr:cNvSpPr txBox="1"/>
      </xdr:nvSpPr>
      <xdr:spPr>
        <a:xfrm>
          <a:off x="2385704" y="1387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81659</xdr:rowOff>
    </xdr:from>
    <xdr:ext cx="405111" cy="259045"/>
    <xdr:sp macro="" textlink="">
      <xdr:nvSpPr>
        <xdr:cNvPr id="299" name="n_3aveValue【福祉施設】&#10;有形固定資産減価償却率"/>
        <xdr:cNvSpPr txBox="1"/>
      </xdr:nvSpPr>
      <xdr:spPr>
        <a:xfrm>
          <a:off x="1611004" y="13828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66964</xdr:rowOff>
    </xdr:from>
    <xdr:ext cx="405111" cy="259045"/>
    <xdr:sp macro="" textlink="">
      <xdr:nvSpPr>
        <xdr:cNvPr id="300" name="n_4aveValue【福祉施設】&#10;有形固定資産減価償却率"/>
        <xdr:cNvSpPr txBox="1"/>
      </xdr:nvSpPr>
      <xdr:spPr>
        <a:xfrm>
          <a:off x="836304" y="13813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43378</xdr:rowOff>
    </xdr:from>
    <xdr:ext cx="405111" cy="259045"/>
    <xdr:sp macro="" textlink="">
      <xdr:nvSpPr>
        <xdr:cNvPr id="301" name="n_1mainValue【福祉施設】&#10;有形固定資産減価償却率"/>
        <xdr:cNvSpPr txBox="1"/>
      </xdr:nvSpPr>
      <xdr:spPr>
        <a:xfrm>
          <a:off x="3170564" y="1345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146248</xdr:rowOff>
    </xdr:from>
    <xdr:ext cx="405111" cy="259045"/>
    <xdr:sp macro="" textlink="">
      <xdr:nvSpPr>
        <xdr:cNvPr id="302" name="n_2mainValue【福祉施設】&#10;有形固定資産減価償却率"/>
        <xdr:cNvSpPr txBox="1"/>
      </xdr:nvSpPr>
      <xdr:spPr>
        <a:xfrm>
          <a:off x="2385704" y="1338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77669</xdr:rowOff>
    </xdr:from>
    <xdr:ext cx="405111" cy="259045"/>
    <xdr:sp macro="" textlink="">
      <xdr:nvSpPr>
        <xdr:cNvPr id="303" name="n_3mainValue【福祉施設】&#10;有形固定資産減価償却率"/>
        <xdr:cNvSpPr txBox="1"/>
      </xdr:nvSpPr>
      <xdr:spPr>
        <a:xfrm>
          <a:off x="1611004" y="13321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9089</xdr:rowOff>
    </xdr:from>
    <xdr:ext cx="405111" cy="259045"/>
    <xdr:sp macro="" textlink="">
      <xdr:nvSpPr>
        <xdr:cNvPr id="304" name="n_4mainValue【福祉施設】&#10;有形固定資産減価償却率"/>
        <xdr:cNvSpPr txBox="1"/>
      </xdr:nvSpPr>
      <xdr:spPr>
        <a:xfrm>
          <a:off x="836304" y="1325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68732</xdr:rowOff>
    </xdr:from>
    <xdr:to>
      <xdr:col>54</xdr:col>
      <xdr:colOff>189865</xdr:colOff>
      <xdr:row>86</xdr:row>
      <xdr:rowOff>25298</xdr:rowOff>
    </xdr:to>
    <xdr:cxnSp macro="">
      <xdr:nvCxnSpPr>
        <xdr:cNvPr id="326" name="直線コネクタ 325"/>
        <xdr:cNvCxnSpPr/>
      </xdr:nvCxnSpPr>
      <xdr:spPr>
        <a:xfrm flipV="1">
          <a:off x="9219565" y="13312292"/>
          <a:ext cx="0" cy="113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29125</xdr:rowOff>
    </xdr:from>
    <xdr:ext cx="469744" cy="259045"/>
    <xdr:sp macro="" textlink="">
      <xdr:nvSpPr>
        <xdr:cNvPr id="327" name="【福祉施設】&#10;一人当たり面積最小値テキスト"/>
        <xdr:cNvSpPr txBox="1"/>
      </xdr:nvSpPr>
      <xdr:spPr>
        <a:xfrm>
          <a:off x="9258300" y="1444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25298</xdr:rowOff>
    </xdr:from>
    <xdr:to>
      <xdr:col>55</xdr:col>
      <xdr:colOff>88900</xdr:colOff>
      <xdr:row>86</xdr:row>
      <xdr:rowOff>25298</xdr:rowOff>
    </xdr:to>
    <xdr:cxnSp macro="">
      <xdr:nvCxnSpPr>
        <xdr:cNvPr id="328" name="直線コネクタ 327"/>
        <xdr:cNvCxnSpPr/>
      </xdr:nvCxnSpPr>
      <xdr:spPr>
        <a:xfrm>
          <a:off x="9154160" y="14442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15409</xdr:rowOff>
    </xdr:from>
    <xdr:ext cx="469744" cy="259045"/>
    <xdr:sp macro="" textlink="">
      <xdr:nvSpPr>
        <xdr:cNvPr id="329" name="【福祉施設】&#10;一人当たり面積最大値テキスト"/>
        <xdr:cNvSpPr txBox="1"/>
      </xdr:nvSpPr>
      <xdr:spPr>
        <a:xfrm>
          <a:off x="9258300" y="1309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68732</xdr:rowOff>
    </xdr:from>
    <xdr:to>
      <xdr:col>55</xdr:col>
      <xdr:colOff>88900</xdr:colOff>
      <xdr:row>79</xdr:row>
      <xdr:rowOff>68732</xdr:rowOff>
    </xdr:to>
    <xdr:cxnSp macro="">
      <xdr:nvCxnSpPr>
        <xdr:cNvPr id="330" name="直線コネクタ 329"/>
        <xdr:cNvCxnSpPr/>
      </xdr:nvCxnSpPr>
      <xdr:spPr>
        <a:xfrm>
          <a:off x="9154160" y="133122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111574</xdr:rowOff>
    </xdr:from>
    <xdr:ext cx="469744" cy="259045"/>
    <xdr:sp macro="" textlink="">
      <xdr:nvSpPr>
        <xdr:cNvPr id="331" name="【福祉施設】&#10;一人当たり面積平均値テキスト"/>
        <xdr:cNvSpPr txBox="1"/>
      </xdr:nvSpPr>
      <xdr:spPr>
        <a:xfrm>
          <a:off x="9258300" y="14193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133147</xdr:rowOff>
    </xdr:from>
    <xdr:to>
      <xdr:col>55</xdr:col>
      <xdr:colOff>50800</xdr:colOff>
      <xdr:row>85</xdr:row>
      <xdr:rowOff>63297</xdr:rowOff>
    </xdr:to>
    <xdr:sp macro="" textlink="">
      <xdr:nvSpPr>
        <xdr:cNvPr id="332" name="フローチャート: 判断 331"/>
        <xdr:cNvSpPr/>
      </xdr:nvSpPr>
      <xdr:spPr>
        <a:xfrm>
          <a:off x="9192260" y="14214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333" name="フローチャート: 判断 332"/>
        <xdr:cNvSpPr/>
      </xdr:nvSpPr>
      <xdr:spPr>
        <a:xfrm>
          <a:off x="8445500" y="14222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132004</xdr:rowOff>
    </xdr:from>
    <xdr:to>
      <xdr:col>46</xdr:col>
      <xdr:colOff>38100</xdr:colOff>
      <xdr:row>85</xdr:row>
      <xdr:rowOff>62154</xdr:rowOff>
    </xdr:to>
    <xdr:sp macro="" textlink="">
      <xdr:nvSpPr>
        <xdr:cNvPr id="334" name="フローチャート: 判断 333"/>
        <xdr:cNvSpPr/>
      </xdr:nvSpPr>
      <xdr:spPr>
        <a:xfrm>
          <a:off x="7670800" y="142137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131090</xdr:rowOff>
    </xdr:from>
    <xdr:to>
      <xdr:col>41</xdr:col>
      <xdr:colOff>101600</xdr:colOff>
      <xdr:row>85</xdr:row>
      <xdr:rowOff>61240</xdr:rowOff>
    </xdr:to>
    <xdr:sp macro="" textlink="">
      <xdr:nvSpPr>
        <xdr:cNvPr id="335" name="フローチャート: 判断 334"/>
        <xdr:cNvSpPr/>
      </xdr:nvSpPr>
      <xdr:spPr>
        <a:xfrm>
          <a:off x="6873240" y="1421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167666</xdr:rowOff>
    </xdr:from>
    <xdr:to>
      <xdr:col>36</xdr:col>
      <xdr:colOff>165100</xdr:colOff>
      <xdr:row>85</xdr:row>
      <xdr:rowOff>97816</xdr:rowOff>
    </xdr:to>
    <xdr:sp macro="" textlink="">
      <xdr:nvSpPr>
        <xdr:cNvPr id="336" name="フローチャート: 判断 335"/>
        <xdr:cNvSpPr/>
      </xdr:nvSpPr>
      <xdr:spPr>
        <a:xfrm>
          <a:off x="6098540" y="14249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131775</xdr:rowOff>
    </xdr:from>
    <xdr:to>
      <xdr:col>50</xdr:col>
      <xdr:colOff>165100</xdr:colOff>
      <xdr:row>86</xdr:row>
      <xdr:rowOff>61925</xdr:rowOff>
    </xdr:to>
    <xdr:sp macro="" textlink="">
      <xdr:nvSpPr>
        <xdr:cNvPr id="342" name="楕円 341"/>
        <xdr:cNvSpPr/>
      </xdr:nvSpPr>
      <xdr:spPr>
        <a:xfrm>
          <a:off x="8445500" y="14381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132004</xdr:rowOff>
    </xdr:from>
    <xdr:to>
      <xdr:col>46</xdr:col>
      <xdr:colOff>38100</xdr:colOff>
      <xdr:row>86</xdr:row>
      <xdr:rowOff>62154</xdr:rowOff>
    </xdr:to>
    <xdr:sp macro="" textlink="">
      <xdr:nvSpPr>
        <xdr:cNvPr id="343" name="楕円 342"/>
        <xdr:cNvSpPr/>
      </xdr:nvSpPr>
      <xdr:spPr>
        <a:xfrm>
          <a:off x="7670800" y="14381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11125</xdr:rowOff>
    </xdr:from>
    <xdr:to>
      <xdr:col>50</xdr:col>
      <xdr:colOff>114300</xdr:colOff>
      <xdr:row>86</xdr:row>
      <xdr:rowOff>11354</xdr:rowOff>
    </xdr:to>
    <xdr:cxnSp macro="">
      <xdr:nvCxnSpPr>
        <xdr:cNvPr id="344" name="直線コネクタ 343"/>
        <xdr:cNvCxnSpPr/>
      </xdr:nvCxnSpPr>
      <xdr:spPr>
        <a:xfrm flipV="1">
          <a:off x="7713980" y="14428165"/>
          <a:ext cx="78232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132232</xdr:rowOff>
    </xdr:from>
    <xdr:to>
      <xdr:col>41</xdr:col>
      <xdr:colOff>101600</xdr:colOff>
      <xdr:row>86</xdr:row>
      <xdr:rowOff>62382</xdr:rowOff>
    </xdr:to>
    <xdr:sp macro="" textlink="">
      <xdr:nvSpPr>
        <xdr:cNvPr id="345" name="楕円 344"/>
        <xdr:cNvSpPr/>
      </xdr:nvSpPr>
      <xdr:spPr>
        <a:xfrm>
          <a:off x="6873240" y="14381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11354</xdr:rowOff>
    </xdr:from>
    <xdr:to>
      <xdr:col>45</xdr:col>
      <xdr:colOff>177800</xdr:colOff>
      <xdr:row>86</xdr:row>
      <xdr:rowOff>11582</xdr:rowOff>
    </xdr:to>
    <xdr:cxnSp macro="">
      <xdr:nvCxnSpPr>
        <xdr:cNvPr id="346" name="直線コネクタ 345"/>
        <xdr:cNvCxnSpPr/>
      </xdr:nvCxnSpPr>
      <xdr:spPr>
        <a:xfrm flipV="1">
          <a:off x="6924040" y="14428394"/>
          <a:ext cx="78994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132690</xdr:rowOff>
    </xdr:from>
    <xdr:to>
      <xdr:col>36</xdr:col>
      <xdr:colOff>165100</xdr:colOff>
      <xdr:row>86</xdr:row>
      <xdr:rowOff>62840</xdr:rowOff>
    </xdr:to>
    <xdr:sp macro="" textlink="">
      <xdr:nvSpPr>
        <xdr:cNvPr id="347" name="楕円 346"/>
        <xdr:cNvSpPr/>
      </xdr:nvSpPr>
      <xdr:spPr>
        <a:xfrm>
          <a:off x="6098540" y="14382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11582</xdr:rowOff>
    </xdr:from>
    <xdr:to>
      <xdr:col>41</xdr:col>
      <xdr:colOff>50800</xdr:colOff>
      <xdr:row>86</xdr:row>
      <xdr:rowOff>12040</xdr:rowOff>
    </xdr:to>
    <xdr:cxnSp macro="">
      <xdr:nvCxnSpPr>
        <xdr:cNvPr id="348" name="直線コネクタ 347"/>
        <xdr:cNvCxnSpPr/>
      </xdr:nvCxnSpPr>
      <xdr:spPr>
        <a:xfrm flipV="1">
          <a:off x="6149340" y="14428622"/>
          <a:ext cx="7747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349" name="n_1aveValue【福祉施設】&#10;一人当たり面積"/>
        <xdr:cNvSpPr txBox="1"/>
      </xdr:nvSpPr>
      <xdr:spPr>
        <a:xfrm>
          <a:off x="8271587" y="140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78681</xdr:rowOff>
    </xdr:from>
    <xdr:ext cx="469744" cy="259045"/>
    <xdr:sp macro="" textlink="">
      <xdr:nvSpPr>
        <xdr:cNvPr id="350" name="n_2aveValue【福祉施設】&#10;一人当たり面積"/>
        <xdr:cNvSpPr txBox="1"/>
      </xdr:nvSpPr>
      <xdr:spPr>
        <a:xfrm>
          <a:off x="7509587" y="1399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77767</xdr:rowOff>
    </xdr:from>
    <xdr:ext cx="469744" cy="259045"/>
    <xdr:sp macro="" textlink="">
      <xdr:nvSpPr>
        <xdr:cNvPr id="351" name="n_3aveValue【福祉施設】&#10;一人当たり面積"/>
        <xdr:cNvSpPr txBox="1"/>
      </xdr:nvSpPr>
      <xdr:spPr>
        <a:xfrm>
          <a:off x="6712027" y="1399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114343</xdr:rowOff>
    </xdr:from>
    <xdr:ext cx="469744" cy="259045"/>
    <xdr:sp macro="" textlink="">
      <xdr:nvSpPr>
        <xdr:cNvPr id="352" name="n_4aveValue【福祉施設】&#10;一人当たり面積"/>
        <xdr:cNvSpPr txBox="1"/>
      </xdr:nvSpPr>
      <xdr:spPr>
        <a:xfrm>
          <a:off x="5937327" y="1402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53052</xdr:rowOff>
    </xdr:from>
    <xdr:ext cx="469744" cy="259045"/>
    <xdr:sp macro="" textlink="">
      <xdr:nvSpPr>
        <xdr:cNvPr id="353" name="n_1mainValue【福祉施設】&#10;一人当たり面積"/>
        <xdr:cNvSpPr txBox="1"/>
      </xdr:nvSpPr>
      <xdr:spPr>
        <a:xfrm>
          <a:off x="8271587" y="1447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53281</xdr:rowOff>
    </xdr:from>
    <xdr:ext cx="469744" cy="259045"/>
    <xdr:sp macro="" textlink="">
      <xdr:nvSpPr>
        <xdr:cNvPr id="354" name="n_2mainValue【福祉施設】&#10;一人当たり面積"/>
        <xdr:cNvSpPr txBox="1"/>
      </xdr:nvSpPr>
      <xdr:spPr>
        <a:xfrm>
          <a:off x="7509587" y="1447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53509</xdr:rowOff>
    </xdr:from>
    <xdr:ext cx="469744" cy="259045"/>
    <xdr:sp macro="" textlink="">
      <xdr:nvSpPr>
        <xdr:cNvPr id="355" name="n_3mainValue【福祉施設】&#10;一人当たり面積"/>
        <xdr:cNvSpPr txBox="1"/>
      </xdr:nvSpPr>
      <xdr:spPr>
        <a:xfrm>
          <a:off x="6712027" y="1447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53967</xdr:rowOff>
    </xdr:from>
    <xdr:ext cx="469744" cy="259045"/>
    <xdr:sp macro="" textlink="">
      <xdr:nvSpPr>
        <xdr:cNvPr id="356" name="n_4mainValue【福祉施設】&#10;一人当たり面積"/>
        <xdr:cNvSpPr txBox="1"/>
      </xdr:nvSpPr>
      <xdr:spPr>
        <a:xfrm>
          <a:off x="5937327" y="144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40</xdr:row>
      <xdr:rowOff>83820</xdr:rowOff>
    </xdr:to>
    <xdr:cxnSp macro="">
      <xdr:nvCxnSpPr>
        <xdr:cNvPr id="397" name="直線コネクタ 396"/>
        <xdr:cNvCxnSpPr/>
      </xdr:nvCxnSpPr>
      <xdr:spPr>
        <a:xfrm flipV="1">
          <a:off x="14375764" y="55130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87647</xdr:rowOff>
    </xdr:from>
    <xdr:ext cx="405111" cy="259045"/>
    <xdr:sp macro="" textlink="">
      <xdr:nvSpPr>
        <xdr:cNvPr id="398" name="【一般廃棄物処理施設】&#10;有形固定資産減価償却率最小値テキスト"/>
        <xdr:cNvSpPr txBox="1"/>
      </xdr:nvSpPr>
      <xdr:spPr>
        <a:xfrm>
          <a:off x="144145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83820</xdr:rowOff>
    </xdr:from>
    <xdr:to>
      <xdr:col>86</xdr:col>
      <xdr:colOff>25400</xdr:colOff>
      <xdr:row>40</xdr:row>
      <xdr:rowOff>83820</xdr:rowOff>
    </xdr:to>
    <xdr:cxnSp macro="">
      <xdr:nvCxnSpPr>
        <xdr:cNvPr id="399" name="直線コネクタ 398"/>
        <xdr:cNvCxnSpPr/>
      </xdr:nvCxnSpPr>
      <xdr:spPr>
        <a:xfrm>
          <a:off x="14287500" y="678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400" name="【一般廃棄物処理施設】&#10;有形固定資産減価償却率最大値テキスト"/>
        <xdr:cNvSpPr txBox="1"/>
      </xdr:nvSpPr>
      <xdr:spPr>
        <a:xfrm>
          <a:off x="14414500"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401" name="直線コネクタ 400"/>
        <xdr:cNvCxnSpPr/>
      </xdr:nvCxnSpPr>
      <xdr:spPr>
        <a:xfrm>
          <a:off x="14287500" y="551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30497</xdr:rowOff>
    </xdr:from>
    <xdr:ext cx="405111" cy="259045"/>
    <xdr:sp macro="" textlink="">
      <xdr:nvSpPr>
        <xdr:cNvPr id="402" name="【一般廃棄物処理施設】&#10;有形固定資産減価償却率平均値テキスト"/>
        <xdr:cNvSpPr txBox="1"/>
      </xdr:nvSpPr>
      <xdr:spPr>
        <a:xfrm>
          <a:off x="14414500" y="6065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52070</xdr:rowOff>
    </xdr:from>
    <xdr:to>
      <xdr:col>85</xdr:col>
      <xdr:colOff>177800</xdr:colOff>
      <xdr:row>36</xdr:row>
      <xdr:rowOff>153670</xdr:rowOff>
    </xdr:to>
    <xdr:sp macro="" textlink="">
      <xdr:nvSpPr>
        <xdr:cNvPr id="403" name="フローチャート: 判断 402"/>
        <xdr:cNvSpPr/>
      </xdr:nvSpPr>
      <xdr:spPr>
        <a:xfrm>
          <a:off x="14325600" y="60871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95885</xdr:rowOff>
    </xdr:from>
    <xdr:to>
      <xdr:col>81</xdr:col>
      <xdr:colOff>101600</xdr:colOff>
      <xdr:row>36</xdr:row>
      <xdr:rowOff>26035</xdr:rowOff>
    </xdr:to>
    <xdr:sp macro="" textlink="">
      <xdr:nvSpPr>
        <xdr:cNvPr id="404" name="フローチャート: 判断 403"/>
        <xdr:cNvSpPr/>
      </xdr:nvSpPr>
      <xdr:spPr>
        <a:xfrm>
          <a:off x="13578840" y="5963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147320</xdr:rowOff>
    </xdr:from>
    <xdr:to>
      <xdr:col>76</xdr:col>
      <xdr:colOff>165100</xdr:colOff>
      <xdr:row>36</xdr:row>
      <xdr:rowOff>77470</xdr:rowOff>
    </xdr:to>
    <xdr:sp macro="" textlink="">
      <xdr:nvSpPr>
        <xdr:cNvPr id="405" name="フローチャート: 判断 404"/>
        <xdr:cNvSpPr/>
      </xdr:nvSpPr>
      <xdr:spPr>
        <a:xfrm>
          <a:off x="12804140" y="601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80645</xdr:rowOff>
    </xdr:from>
    <xdr:to>
      <xdr:col>72</xdr:col>
      <xdr:colOff>38100</xdr:colOff>
      <xdr:row>36</xdr:row>
      <xdr:rowOff>10795</xdr:rowOff>
    </xdr:to>
    <xdr:sp macro="" textlink="">
      <xdr:nvSpPr>
        <xdr:cNvPr id="406" name="フローチャート: 判断 405"/>
        <xdr:cNvSpPr/>
      </xdr:nvSpPr>
      <xdr:spPr>
        <a:xfrm>
          <a:off x="12029440" y="594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69215</xdr:rowOff>
    </xdr:from>
    <xdr:to>
      <xdr:col>67</xdr:col>
      <xdr:colOff>101600</xdr:colOff>
      <xdr:row>36</xdr:row>
      <xdr:rowOff>170815</xdr:rowOff>
    </xdr:to>
    <xdr:sp macro="" textlink="">
      <xdr:nvSpPr>
        <xdr:cNvPr id="407" name="フローチャート: 判断 406"/>
        <xdr:cNvSpPr/>
      </xdr:nvSpPr>
      <xdr:spPr>
        <a:xfrm>
          <a:off x="1123188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53975</xdr:rowOff>
    </xdr:from>
    <xdr:to>
      <xdr:col>81</xdr:col>
      <xdr:colOff>101600</xdr:colOff>
      <xdr:row>33</xdr:row>
      <xdr:rowOff>155575</xdr:rowOff>
    </xdr:to>
    <xdr:sp macro="" textlink="">
      <xdr:nvSpPr>
        <xdr:cNvPr id="413" name="楕円 412"/>
        <xdr:cNvSpPr/>
      </xdr:nvSpPr>
      <xdr:spPr>
        <a:xfrm>
          <a:off x="13578840" y="55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143510</xdr:rowOff>
    </xdr:from>
    <xdr:to>
      <xdr:col>76</xdr:col>
      <xdr:colOff>165100</xdr:colOff>
      <xdr:row>42</xdr:row>
      <xdr:rowOff>73660</xdr:rowOff>
    </xdr:to>
    <xdr:sp macro="" textlink="">
      <xdr:nvSpPr>
        <xdr:cNvPr id="414" name="楕円 413"/>
        <xdr:cNvSpPr/>
      </xdr:nvSpPr>
      <xdr:spPr>
        <a:xfrm>
          <a:off x="12804140" y="7016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104775</xdr:rowOff>
    </xdr:from>
    <xdr:to>
      <xdr:col>81</xdr:col>
      <xdr:colOff>50800</xdr:colOff>
      <xdr:row>42</xdr:row>
      <xdr:rowOff>22860</xdr:rowOff>
    </xdr:to>
    <xdr:cxnSp macro="">
      <xdr:nvCxnSpPr>
        <xdr:cNvPr id="415" name="直線コネクタ 414"/>
        <xdr:cNvCxnSpPr/>
      </xdr:nvCxnSpPr>
      <xdr:spPr>
        <a:xfrm flipV="1">
          <a:off x="12854940" y="5636895"/>
          <a:ext cx="774700" cy="142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141605</xdr:rowOff>
    </xdr:from>
    <xdr:to>
      <xdr:col>72</xdr:col>
      <xdr:colOff>38100</xdr:colOff>
      <xdr:row>42</xdr:row>
      <xdr:rowOff>71755</xdr:rowOff>
    </xdr:to>
    <xdr:sp macro="" textlink="">
      <xdr:nvSpPr>
        <xdr:cNvPr id="416" name="楕円 415"/>
        <xdr:cNvSpPr/>
      </xdr:nvSpPr>
      <xdr:spPr>
        <a:xfrm>
          <a:off x="12029440" y="70148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20955</xdr:rowOff>
    </xdr:from>
    <xdr:to>
      <xdr:col>76</xdr:col>
      <xdr:colOff>114300</xdr:colOff>
      <xdr:row>42</xdr:row>
      <xdr:rowOff>22860</xdr:rowOff>
    </xdr:to>
    <xdr:cxnSp macro="">
      <xdr:nvCxnSpPr>
        <xdr:cNvPr id="417" name="直線コネクタ 416"/>
        <xdr:cNvCxnSpPr/>
      </xdr:nvCxnSpPr>
      <xdr:spPr>
        <a:xfrm>
          <a:off x="12072620" y="706183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139700</xdr:rowOff>
    </xdr:from>
    <xdr:to>
      <xdr:col>67</xdr:col>
      <xdr:colOff>101600</xdr:colOff>
      <xdr:row>42</xdr:row>
      <xdr:rowOff>69850</xdr:rowOff>
    </xdr:to>
    <xdr:sp macro="" textlink="">
      <xdr:nvSpPr>
        <xdr:cNvPr id="418" name="楕円 417"/>
        <xdr:cNvSpPr/>
      </xdr:nvSpPr>
      <xdr:spPr>
        <a:xfrm>
          <a:off x="11231880" y="7012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19050</xdr:rowOff>
    </xdr:from>
    <xdr:to>
      <xdr:col>71</xdr:col>
      <xdr:colOff>177800</xdr:colOff>
      <xdr:row>42</xdr:row>
      <xdr:rowOff>20955</xdr:rowOff>
    </xdr:to>
    <xdr:cxnSp macro="">
      <xdr:nvCxnSpPr>
        <xdr:cNvPr id="419" name="直線コネクタ 418"/>
        <xdr:cNvCxnSpPr/>
      </xdr:nvCxnSpPr>
      <xdr:spPr>
        <a:xfrm>
          <a:off x="11282680" y="705993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17162</xdr:rowOff>
    </xdr:from>
    <xdr:ext cx="405111" cy="259045"/>
    <xdr:sp macro="" textlink="">
      <xdr:nvSpPr>
        <xdr:cNvPr id="420" name="n_1aveValue【一般廃棄物処理施設】&#10;有形固定資産減価償却率"/>
        <xdr:cNvSpPr txBox="1"/>
      </xdr:nvSpPr>
      <xdr:spPr>
        <a:xfrm>
          <a:off x="13437244" y="605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93997</xdr:rowOff>
    </xdr:from>
    <xdr:ext cx="405111" cy="259045"/>
    <xdr:sp macro="" textlink="">
      <xdr:nvSpPr>
        <xdr:cNvPr id="421" name="n_2aveValue【一般廃棄物処理施設】&#10;有形固定資産減価償却率"/>
        <xdr:cNvSpPr txBox="1"/>
      </xdr:nvSpPr>
      <xdr:spPr>
        <a:xfrm>
          <a:off x="1267524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27322</xdr:rowOff>
    </xdr:from>
    <xdr:ext cx="405111" cy="259045"/>
    <xdr:sp macro="" textlink="">
      <xdr:nvSpPr>
        <xdr:cNvPr id="422" name="n_3aveValue【一般廃棄物処理施設】&#10;有形固定資産減価償却率"/>
        <xdr:cNvSpPr txBox="1"/>
      </xdr:nvSpPr>
      <xdr:spPr>
        <a:xfrm>
          <a:off x="119005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15892</xdr:rowOff>
    </xdr:from>
    <xdr:ext cx="405111" cy="259045"/>
    <xdr:sp macro="" textlink="">
      <xdr:nvSpPr>
        <xdr:cNvPr id="423" name="n_4aveValue【一般廃棄物処理施設】&#10;有形固定資産減価償却率"/>
        <xdr:cNvSpPr txBox="1"/>
      </xdr:nvSpPr>
      <xdr:spPr>
        <a:xfrm>
          <a:off x="1110298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652</xdr:rowOff>
    </xdr:from>
    <xdr:ext cx="405111" cy="259045"/>
    <xdr:sp macro="" textlink="">
      <xdr:nvSpPr>
        <xdr:cNvPr id="424" name="n_1mainValue【一般廃棄物処理施設】&#10;有形固定資産減価償却率"/>
        <xdr:cNvSpPr txBox="1"/>
      </xdr:nvSpPr>
      <xdr:spPr>
        <a:xfrm>
          <a:off x="13437244" y="53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64787</xdr:rowOff>
    </xdr:from>
    <xdr:ext cx="405111" cy="259045"/>
    <xdr:sp macro="" textlink="">
      <xdr:nvSpPr>
        <xdr:cNvPr id="425" name="n_2mainValue【一般廃棄物処理施設】&#10;有形固定資産減価償却率"/>
        <xdr:cNvSpPr txBox="1"/>
      </xdr:nvSpPr>
      <xdr:spPr>
        <a:xfrm>
          <a:off x="12675244"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62882</xdr:rowOff>
    </xdr:from>
    <xdr:ext cx="405111" cy="259045"/>
    <xdr:sp macro="" textlink="">
      <xdr:nvSpPr>
        <xdr:cNvPr id="426" name="n_3mainValue【一般廃棄物処理施設】&#10;有形固定資産減価償却率"/>
        <xdr:cNvSpPr txBox="1"/>
      </xdr:nvSpPr>
      <xdr:spPr>
        <a:xfrm>
          <a:off x="11900544" y="710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60977</xdr:rowOff>
    </xdr:from>
    <xdr:ext cx="405111" cy="259045"/>
    <xdr:sp macro="" textlink="">
      <xdr:nvSpPr>
        <xdr:cNvPr id="427" name="n_4mainValue【一般廃棄物処理施設】&#10;有形固定資産減価償却率"/>
        <xdr:cNvSpPr txBox="1"/>
      </xdr:nvSpPr>
      <xdr:spPr>
        <a:xfrm>
          <a:off x="1110298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8" name="直線コネクタ 437"/>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9" name="テキスト ボックス 438"/>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0" name="直線コネクタ 439"/>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41" name="テキスト ボックス 440"/>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2" name="直線コネクタ 441"/>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43" name="テキスト ボックス 442"/>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4" name="直線コネクタ 443"/>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45" name="テキスト ボックス 444"/>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6" name="直線コネクタ 44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7" name="テキスト ボックス 446"/>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131439</xdr:rowOff>
    </xdr:from>
    <xdr:to>
      <xdr:col>116</xdr:col>
      <xdr:colOff>62864</xdr:colOff>
      <xdr:row>41</xdr:row>
      <xdr:rowOff>133297</xdr:rowOff>
    </xdr:to>
    <xdr:cxnSp macro="">
      <xdr:nvCxnSpPr>
        <xdr:cNvPr id="449" name="直線コネクタ 448"/>
        <xdr:cNvCxnSpPr/>
      </xdr:nvCxnSpPr>
      <xdr:spPr>
        <a:xfrm flipV="1">
          <a:off x="19509104" y="5831199"/>
          <a:ext cx="0" cy="1175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137124</xdr:rowOff>
    </xdr:from>
    <xdr:ext cx="378565" cy="259045"/>
    <xdr:sp macro="" textlink="">
      <xdr:nvSpPr>
        <xdr:cNvPr id="450" name="【一般廃棄物処理施設】&#10;一人当たり有形固定資産（償却資産）額最小値テキスト"/>
        <xdr:cNvSpPr txBox="1"/>
      </xdr:nvSpPr>
      <xdr:spPr>
        <a:xfrm>
          <a:off x="19547840" y="701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133297</xdr:rowOff>
    </xdr:from>
    <xdr:to>
      <xdr:col>116</xdr:col>
      <xdr:colOff>152400</xdr:colOff>
      <xdr:row>41</xdr:row>
      <xdr:rowOff>133297</xdr:rowOff>
    </xdr:to>
    <xdr:cxnSp macro="">
      <xdr:nvCxnSpPr>
        <xdr:cNvPr id="451" name="直線コネクタ 450"/>
        <xdr:cNvCxnSpPr/>
      </xdr:nvCxnSpPr>
      <xdr:spPr>
        <a:xfrm>
          <a:off x="19443700" y="7006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78116</xdr:rowOff>
    </xdr:from>
    <xdr:ext cx="690189" cy="259045"/>
    <xdr:sp macro="" textlink="">
      <xdr:nvSpPr>
        <xdr:cNvPr id="452" name="【一般廃棄物処理施設】&#10;一人当たり有形固定資産（償却資産）額最大値テキスト"/>
        <xdr:cNvSpPr txBox="1"/>
      </xdr:nvSpPr>
      <xdr:spPr>
        <a:xfrm>
          <a:off x="19547840" y="56102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131439</xdr:rowOff>
    </xdr:from>
    <xdr:to>
      <xdr:col>116</xdr:col>
      <xdr:colOff>152400</xdr:colOff>
      <xdr:row>34</xdr:row>
      <xdr:rowOff>131439</xdr:rowOff>
    </xdr:to>
    <xdr:cxnSp macro="">
      <xdr:nvCxnSpPr>
        <xdr:cNvPr id="453" name="直線コネクタ 452"/>
        <xdr:cNvCxnSpPr/>
      </xdr:nvCxnSpPr>
      <xdr:spPr>
        <a:xfrm>
          <a:off x="19443700" y="5831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139209</xdr:rowOff>
    </xdr:from>
    <xdr:ext cx="599010" cy="259045"/>
    <xdr:sp macro="" textlink="">
      <xdr:nvSpPr>
        <xdr:cNvPr id="454" name="【一般廃棄物処理施設】&#10;一人当たり有形固定資産（償却資産）額平均値テキスト"/>
        <xdr:cNvSpPr txBox="1"/>
      </xdr:nvSpPr>
      <xdr:spPr>
        <a:xfrm>
          <a:off x="19547840" y="6844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160782</xdr:rowOff>
    </xdr:from>
    <xdr:to>
      <xdr:col>116</xdr:col>
      <xdr:colOff>114300</xdr:colOff>
      <xdr:row>41</xdr:row>
      <xdr:rowOff>90932</xdr:rowOff>
    </xdr:to>
    <xdr:sp macro="" textlink="">
      <xdr:nvSpPr>
        <xdr:cNvPr id="455" name="フローチャート: 判断 454"/>
        <xdr:cNvSpPr/>
      </xdr:nvSpPr>
      <xdr:spPr>
        <a:xfrm>
          <a:off x="19458940" y="6866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160968</xdr:rowOff>
    </xdr:from>
    <xdr:to>
      <xdr:col>112</xdr:col>
      <xdr:colOff>38100</xdr:colOff>
      <xdr:row>41</xdr:row>
      <xdr:rowOff>91118</xdr:rowOff>
    </xdr:to>
    <xdr:sp macro="" textlink="">
      <xdr:nvSpPr>
        <xdr:cNvPr id="456" name="フローチャート: 判断 455"/>
        <xdr:cNvSpPr/>
      </xdr:nvSpPr>
      <xdr:spPr>
        <a:xfrm>
          <a:off x="18735040" y="6866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167125</xdr:rowOff>
    </xdr:from>
    <xdr:to>
      <xdr:col>107</xdr:col>
      <xdr:colOff>101600</xdr:colOff>
      <xdr:row>41</xdr:row>
      <xdr:rowOff>97275</xdr:rowOff>
    </xdr:to>
    <xdr:sp macro="" textlink="">
      <xdr:nvSpPr>
        <xdr:cNvPr id="457" name="フローチャート: 判断 456"/>
        <xdr:cNvSpPr/>
      </xdr:nvSpPr>
      <xdr:spPr>
        <a:xfrm>
          <a:off x="17937480" y="6872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169745</xdr:rowOff>
    </xdr:from>
    <xdr:to>
      <xdr:col>102</xdr:col>
      <xdr:colOff>165100</xdr:colOff>
      <xdr:row>41</xdr:row>
      <xdr:rowOff>99895</xdr:rowOff>
    </xdr:to>
    <xdr:sp macro="" textlink="">
      <xdr:nvSpPr>
        <xdr:cNvPr id="458" name="フローチャート: 判断 457"/>
        <xdr:cNvSpPr/>
      </xdr:nvSpPr>
      <xdr:spPr>
        <a:xfrm>
          <a:off x="17162780" y="6875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27407</xdr:rowOff>
    </xdr:from>
    <xdr:to>
      <xdr:col>98</xdr:col>
      <xdr:colOff>38100</xdr:colOff>
      <xdr:row>41</xdr:row>
      <xdr:rowOff>129007</xdr:rowOff>
    </xdr:to>
    <xdr:sp macro="" textlink="">
      <xdr:nvSpPr>
        <xdr:cNvPr id="459" name="フローチャート: 判断 458"/>
        <xdr:cNvSpPr/>
      </xdr:nvSpPr>
      <xdr:spPr>
        <a:xfrm>
          <a:off x="16388080" y="69006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52004</xdr:rowOff>
    </xdr:from>
    <xdr:to>
      <xdr:col>112</xdr:col>
      <xdr:colOff>38100</xdr:colOff>
      <xdr:row>41</xdr:row>
      <xdr:rowOff>153604</xdr:rowOff>
    </xdr:to>
    <xdr:sp macro="" textlink="">
      <xdr:nvSpPr>
        <xdr:cNvPr id="465" name="楕円 464"/>
        <xdr:cNvSpPr/>
      </xdr:nvSpPr>
      <xdr:spPr>
        <a:xfrm>
          <a:off x="18735040" y="69252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75235</xdr:rowOff>
    </xdr:from>
    <xdr:to>
      <xdr:col>107</xdr:col>
      <xdr:colOff>101600</xdr:colOff>
      <xdr:row>42</xdr:row>
      <xdr:rowOff>5385</xdr:rowOff>
    </xdr:to>
    <xdr:sp macro="" textlink="">
      <xdr:nvSpPr>
        <xdr:cNvPr id="466" name="楕円 465"/>
        <xdr:cNvSpPr/>
      </xdr:nvSpPr>
      <xdr:spPr>
        <a:xfrm>
          <a:off x="17937480" y="6948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102804</xdr:rowOff>
    </xdr:from>
    <xdr:to>
      <xdr:col>111</xdr:col>
      <xdr:colOff>177800</xdr:colOff>
      <xdr:row>41</xdr:row>
      <xdr:rowOff>126035</xdr:rowOff>
    </xdr:to>
    <xdr:cxnSp macro="">
      <xdr:nvCxnSpPr>
        <xdr:cNvPr id="467" name="直線コネクタ 466"/>
        <xdr:cNvCxnSpPr/>
      </xdr:nvCxnSpPr>
      <xdr:spPr>
        <a:xfrm flipV="1">
          <a:off x="17988280" y="6976044"/>
          <a:ext cx="789940" cy="2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74639</xdr:rowOff>
    </xdr:from>
    <xdr:to>
      <xdr:col>102</xdr:col>
      <xdr:colOff>165100</xdr:colOff>
      <xdr:row>42</xdr:row>
      <xdr:rowOff>4789</xdr:rowOff>
    </xdr:to>
    <xdr:sp macro="" textlink="">
      <xdr:nvSpPr>
        <xdr:cNvPr id="468" name="楕円 467"/>
        <xdr:cNvSpPr/>
      </xdr:nvSpPr>
      <xdr:spPr>
        <a:xfrm>
          <a:off x="17162780" y="6947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125439</xdr:rowOff>
    </xdr:from>
    <xdr:to>
      <xdr:col>107</xdr:col>
      <xdr:colOff>50800</xdr:colOff>
      <xdr:row>41</xdr:row>
      <xdr:rowOff>126035</xdr:rowOff>
    </xdr:to>
    <xdr:cxnSp macro="">
      <xdr:nvCxnSpPr>
        <xdr:cNvPr id="469" name="直線コネクタ 468"/>
        <xdr:cNvCxnSpPr/>
      </xdr:nvCxnSpPr>
      <xdr:spPr>
        <a:xfrm>
          <a:off x="17213580" y="6998679"/>
          <a:ext cx="7747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74402</xdr:rowOff>
    </xdr:from>
    <xdr:to>
      <xdr:col>98</xdr:col>
      <xdr:colOff>38100</xdr:colOff>
      <xdr:row>42</xdr:row>
      <xdr:rowOff>4552</xdr:rowOff>
    </xdr:to>
    <xdr:sp macro="" textlink="">
      <xdr:nvSpPr>
        <xdr:cNvPr id="470" name="楕円 469"/>
        <xdr:cNvSpPr/>
      </xdr:nvSpPr>
      <xdr:spPr>
        <a:xfrm>
          <a:off x="16388080" y="69476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125202</xdr:rowOff>
    </xdr:from>
    <xdr:to>
      <xdr:col>102</xdr:col>
      <xdr:colOff>114300</xdr:colOff>
      <xdr:row>41</xdr:row>
      <xdr:rowOff>125439</xdr:rowOff>
    </xdr:to>
    <xdr:cxnSp macro="">
      <xdr:nvCxnSpPr>
        <xdr:cNvPr id="471" name="直線コネクタ 470"/>
        <xdr:cNvCxnSpPr/>
      </xdr:nvCxnSpPr>
      <xdr:spPr>
        <a:xfrm>
          <a:off x="16431260" y="6998442"/>
          <a:ext cx="78232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107645</xdr:rowOff>
    </xdr:from>
    <xdr:ext cx="599010" cy="259045"/>
    <xdr:sp macro="" textlink="">
      <xdr:nvSpPr>
        <xdr:cNvPr id="472" name="n_1aveValue【一般廃棄物処理施設】&#10;一人当たり有形固定資産（償却資産）額"/>
        <xdr:cNvSpPr txBox="1"/>
      </xdr:nvSpPr>
      <xdr:spPr>
        <a:xfrm>
          <a:off x="18496495" y="6645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113802</xdr:rowOff>
    </xdr:from>
    <xdr:ext cx="599010" cy="259045"/>
    <xdr:sp macro="" textlink="">
      <xdr:nvSpPr>
        <xdr:cNvPr id="473" name="n_2aveValue【一般廃棄物処理施設】&#10;一人当たり有形固定資産（償却資産）額"/>
        <xdr:cNvSpPr txBox="1"/>
      </xdr:nvSpPr>
      <xdr:spPr>
        <a:xfrm>
          <a:off x="17734495" y="665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116422</xdr:rowOff>
    </xdr:from>
    <xdr:ext cx="599010" cy="259045"/>
    <xdr:sp macro="" textlink="">
      <xdr:nvSpPr>
        <xdr:cNvPr id="474" name="n_3aveValue【一般廃棄物処理施設】&#10;一人当たり有形固定資産（償却資産）額"/>
        <xdr:cNvSpPr txBox="1"/>
      </xdr:nvSpPr>
      <xdr:spPr>
        <a:xfrm>
          <a:off x="16936935" y="6654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145534</xdr:rowOff>
    </xdr:from>
    <xdr:ext cx="599010" cy="259045"/>
    <xdr:sp macro="" textlink="">
      <xdr:nvSpPr>
        <xdr:cNvPr id="475" name="n_4aveValue【一般廃棄物処理施設】&#10;一人当たり有形固定資産（償却資産）額"/>
        <xdr:cNvSpPr txBox="1"/>
      </xdr:nvSpPr>
      <xdr:spPr>
        <a:xfrm>
          <a:off x="16162235" y="668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144731</xdr:rowOff>
    </xdr:from>
    <xdr:ext cx="534377" cy="259045"/>
    <xdr:sp macro="" textlink="">
      <xdr:nvSpPr>
        <xdr:cNvPr id="476" name="n_1mainValue【一般廃棄物処理施設】&#10;一人当たり有形固定資産（償却資産）額"/>
        <xdr:cNvSpPr txBox="1"/>
      </xdr:nvSpPr>
      <xdr:spPr>
        <a:xfrm>
          <a:off x="18528811" y="701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167962</xdr:rowOff>
    </xdr:from>
    <xdr:ext cx="534377" cy="259045"/>
    <xdr:sp macro="" textlink="">
      <xdr:nvSpPr>
        <xdr:cNvPr id="477" name="n_2mainValue【一般廃棄物処理施設】&#10;一人当たり有形固定資産（償却資産）額"/>
        <xdr:cNvSpPr txBox="1"/>
      </xdr:nvSpPr>
      <xdr:spPr>
        <a:xfrm>
          <a:off x="17766811" y="704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167366</xdr:rowOff>
    </xdr:from>
    <xdr:ext cx="534377" cy="259045"/>
    <xdr:sp macro="" textlink="">
      <xdr:nvSpPr>
        <xdr:cNvPr id="478" name="n_3mainValue【一般廃棄物処理施設】&#10;一人当たり有形固定資産（償却資産）額"/>
        <xdr:cNvSpPr txBox="1"/>
      </xdr:nvSpPr>
      <xdr:spPr>
        <a:xfrm>
          <a:off x="16969251" y="704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167129</xdr:rowOff>
    </xdr:from>
    <xdr:ext cx="534377" cy="259045"/>
    <xdr:sp macro="" textlink="">
      <xdr:nvSpPr>
        <xdr:cNvPr id="479" name="n_4mainValue【一般廃棄物処理施設】&#10;一人当たり有形固定資産（償却資産）額"/>
        <xdr:cNvSpPr txBox="1"/>
      </xdr:nvSpPr>
      <xdr:spPr>
        <a:xfrm>
          <a:off x="16194551" y="704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1" name="直線コネクタ 49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2" name="テキスト ボックス 491"/>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3" name="直線コネクタ 49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4" name="テキスト ボックス 49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5" name="直線コネクタ 49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6" name="テキスト ボックス 49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7" name="直線コネクタ 49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8" name="テキスト ボックス 49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9" name="直線コネクタ 49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00" name="テキスト ボックス 499"/>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59</xdr:row>
      <xdr:rowOff>68580</xdr:rowOff>
    </xdr:from>
    <xdr:to>
      <xdr:col>85</xdr:col>
      <xdr:colOff>126364</xdr:colOff>
      <xdr:row>64</xdr:row>
      <xdr:rowOff>144780</xdr:rowOff>
    </xdr:to>
    <xdr:cxnSp macro="">
      <xdr:nvCxnSpPr>
        <xdr:cNvPr id="503" name="直線コネクタ 502"/>
        <xdr:cNvCxnSpPr/>
      </xdr:nvCxnSpPr>
      <xdr:spPr>
        <a:xfrm flipV="1">
          <a:off x="14375764" y="995934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148607</xdr:rowOff>
    </xdr:from>
    <xdr:ext cx="405111" cy="259045"/>
    <xdr:sp macro="" textlink="">
      <xdr:nvSpPr>
        <xdr:cNvPr id="504" name="【保健センター・保健所】&#10;有形固定資産減価償却率最小値テキスト"/>
        <xdr:cNvSpPr txBox="1"/>
      </xdr:nvSpPr>
      <xdr:spPr>
        <a:xfrm>
          <a:off x="14414500"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144780</xdr:rowOff>
    </xdr:from>
    <xdr:to>
      <xdr:col>86</xdr:col>
      <xdr:colOff>25400</xdr:colOff>
      <xdr:row>64</xdr:row>
      <xdr:rowOff>144780</xdr:rowOff>
    </xdr:to>
    <xdr:cxnSp macro="">
      <xdr:nvCxnSpPr>
        <xdr:cNvPr id="505" name="直線コネクタ 504"/>
        <xdr:cNvCxnSpPr/>
      </xdr:nvCxnSpPr>
      <xdr:spPr>
        <a:xfrm>
          <a:off x="14287500" y="1087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15257</xdr:rowOff>
    </xdr:from>
    <xdr:ext cx="405111" cy="259045"/>
    <xdr:sp macro="" textlink="">
      <xdr:nvSpPr>
        <xdr:cNvPr id="506" name="【保健センター・保健所】&#10;有形固定資産減価償却率最大値テキスト"/>
        <xdr:cNvSpPr txBox="1"/>
      </xdr:nvSpPr>
      <xdr:spPr>
        <a:xfrm>
          <a:off x="14414500" y="973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68580</xdr:rowOff>
    </xdr:from>
    <xdr:to>
      <xdr:col>86</xdr:col>
      <xdr:colOff>25400</xdr:colOff>
      <xdr:row>59</xdr:row>
      <xdr:rowOff>68580</xdr:rowOff>
    </xdr:to>
    <xdr:cxnSp macro="">
      <xdr:nvCxnSpPr>
        <xdr:cNvPr id="507" name="直線コネクタ 506"/>
        <xdr:cNvCxnSpPr/>
      </xdr:nvCxnSpPr>
      <xdr:spPr>
        <a:xfrm>
          <a:off x="14287500" y="9959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161942</xdr:rowOff>
    </xdr:from>
    <xdr:ext cx="405111" cy="259045"/>
    <xdr:sp macro="" textlink="">
      <xdr:nvSpPr>
        <xdr:cNvPr id="508" name="【保健センター・保健所】&#10;有形固定資産減価償却率平均値テキスト"/>
        <xdr:cNvSpPr txBox="1"/>
      </xdr:nvSpPr>
      <xdr:spPr>
        <a:xfrm>
          <a:off x="144145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xdr:rowOff>
    </xdr:from>
    <xdr:to>
      <xdr:col>85</xdr:col>
      <xdr:colOff>177800</xdr:colOff>
      <xdr:row>62</xdr:row>
      <xdr:rowOff>113665</xdr:rowOff>
    </xdr:to>
    <xdr:sp macro="" textlink="">
      <xdr:nvSpPr>
        <xdr:cNvPr id="509" name="フローチャート: 判断 508"/>
        <xdr:cNvSpPr/>
      </xdr:nvSpPr>
      <xdr:spPr>
        <a:xfrm>
          <a:off x="14325600" y="104057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510" name="フローチャート: 判断 509"/>
        <xdr:cNvSpPr/>
      </xdr:nvSpPr>
      <xdr:spPr>
        <a:xfrm>
          <a:off x="1357884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23495</xdr:rowOff>
    </xdr:from>
    <xdr:to>
      <xdr:col>76</xdr:col>
      <xdr:colOff>165100</xdr:colOff>
      <xdr:row>61</xdr:row>
      <xdr:rowOff>125095</xdr:rowOff>
    </xdr:to>
    <xdr:sp macro="" textlink="">
      <xdr:nvSpPr>
        <xdr:cNvPr id="511" name="フローチャート: 判断 510"/>
        <xdr:cNvSpPr/>
      </xdr:nvSpPr>
      <xdr:spPr>
        <a:xfrm>
          <a:off x="1280414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90170</xdr:rowOff>
    </xdr:from>
    <xdr:to>
      <xdr:col>72</xdr:col>
      <xdr:colOff>38100</xdr:colOff>
      <xdr:row>62</xdr:row>
      <xdr:rowOff>20320</xdr:rowOff>
    </xdr:to>
    <xdr:sp macro="" textlink="">
      <xdr:nvSpPr>
        <xdr:cNvPr id="512" name="フローチャート: 判断 511"/>
        <xdr:cNvSpPr/>
      </xdr:nvSpPr>
      <xdr:spPr>
        <a:xfrm>
          <a:off x="1202944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23495</xdr:rowOff>
    </xdr:from>
    <xdr:to>
      <xdr:col>67</xdr:col>
      <xdr:colOff>101600</xdr:colOff>
      <xdr:row>61</xdr:row>
      <xdr:rowOff>125095</xdr:rowOff>
    </xdr:to>
    <xdr:sp macro="" textlink="">
      <xdr:nvSpPr>
        <xdr:cNvPr id="513" name="フローチャート: 判断 512"/>
        <xdr:cNvSpPr/>
      </xdr:nvSpPr>
      <xdr:spPr>
        <a:xfrm>
          <a:off x="1123188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4" name="テキスト ボックス 51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5" name="テキスト ボックス 51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6" name="テキスト ボックス 51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7" name="テキスト ボックス 51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8" name="テキスト ボックス 51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158750</xdr:rowOff>
    </xdr:from>
    <xdr:to>
      <xdr:col>81</xdr:col>
      <xdr:colOff>101600</xdr:colOff>
      <xdr:row>56</xdr:row>
      <xdr:rowOff>88900</xdr:rowOff>
    </xdr:to>
    <xdr:sp macro="" textlink="">
      <xdr:nvSpPr>
        <xdr:cNvPr id="519" name="楕円 518"/>
        <xdr:cNvSpPr/>
      </xdr:nvSpPr>
      <xdr:spPr>
        <a:xfrm>
          <a:off x="13578840" y="937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120650</xdr:rowOff>
    </xdr:from>
    <xdr:to>
      <xdr:col>76</xdr:col>
      <xdr:colOff>165100</xdr:colOff>
      <xdr:row>56</xdr:row>
      <xdr:rowOff>50800</xdr:rowOff>
    </xdr:to>
    <xdr:sp macro="" textlink="">
      <xdr:nvSpPr>
        <xdr:cNvPr id="520" name="楕円 519"/>
        <xdr:cNvSpPr/>
      </xdr:nvSpPr>
      <xdr:spPr>
        <a:xfrm>
          <a:off x="1280414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0</xdr:rowOff>
    </xdr:from>
    <xdr:to>
      <xdr:col>81</xdr:col>
      <xdr:colOff>50800</xdr:colOff>
      <xdr:row>56</xdr:row>
      <xdr:rowOff>38100</xdr:rowOff>
    </xdr:to>
    <xdr:cxnSp macro="">
      <xdr:nvCxnSpPr>
        <xdr:cNvPr id="521" name="直線コネクタ 520"/>
        <xdr:cNvCxnSpPr/>
      </xdr:nvCxnSpPr>
      <xdr:spPr>
        <a:xfrm>
          <a:off x="12854940" y="938784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82550</xdr:rowOff>
    </xdr:from>
    <xdr:to>
      <xdr:col>72</xdr:col>
      <xdr:colOff>38100</xdr:colOff>
      <xdr:row>56</xdr:row>
      <xdr:rowOff>12700</xdr:rowOff>
    </xdr:to>
    <xdr:sp macro="" textlink="">
      <xdr:nvSpPr>
        <xdr:cNvPr id="522" name="楕円 521"/>
        <xdr:cNvSpPr/>
      </xdr:nvSpPr>
      <xdr:spPr>
        <a:xfrm>
          <a:off x="12029440" y="9302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133350</xdr:rowOff>
    </xdr:from>
    <xdr:to>
      <xdr:col>76</xdr:col>
      <xdr:colOff>114300</xdr:colOff>
      <xdr:row>56</xdr:row>
      <xdr:rowOff>0</xdr:rowOff>
    </xdr:to>
    <xdr:cxnSp macro="">
      <xdr:nvCxnSpPr>
        <xdr:cNvPr id="523" name="直線コネクタ 522"/>
        <xdr:cNvCxnSpPr/>
      </xdr:nvCxnSpPr>
      <xdr:spPr>
        <a:xfrm>
          <a:off x="12072620" y="935355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148607</xdr:rowOff>
    </xdr:from>
    <xdr:ext cx="405111" cy="259045"/>
    <xdr:sp macro="" textlink="">
      <xdr:nvSpPr>
        <xdr:cNvPr id="524" name="n_1aveValue【保健センター・保健所】&#10;有形固定資産減価償却率"/>
        <xdr:cNvSpPr txBox="1"/>
      </xdr:nvSpPr>
      <xdr:spPr>
        <a:xfrm>
          <a:off x="134372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525" name="n_2aveValue【保健センター・保健所】&#10;有形固定資産減価償却率"/>
        <xdr:cNvSpPr txBox="1"/>
      </xdr:nvSpPr>
      <xdr:spPr>
        <a:xfrm>
          <a:off x="126752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11447</xdr:rowOff>
    </xdr:from>
    <xdr:ext cx="405111" cy="259045"/>
    <xdr:sp macro="" textlink="">
      <xdr:nvSpPr>
        <xdr:cNvPr id="526" name="n_3aveValue【保健センター・保健所】&#10;有形固定資産減価償却率"/>
        <xdr:cNvSpPr txBox="1"/>
      </xdr:nvSpPr>
      <xdr:spPr>
        <a:xfrm>
          <a:off x="119005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141622</xdr:rowOff>
    </xdr:from>
    <xdr:ext cx="405111" cy="259045"/>
    <xdr:sp macro="" textlink="">
      <xdr:nvSpPr>
        <xdr:cNvPr id="527" name="n_4aveValue【保健センター・保健所】&#10;有形固定資産減価償却率"/>
        <xdr:cNvSpPr txBox="1"/>
      </xdr:nvSpPr>
      <xdr:spPr>
        <a:xfrm>
          <a:off x="1110298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54</xdr:row>
      <xdr:rowOff>105427</xdr:rowOff>
    </xdr:from>
    <xdr:ext cx="340478" cy="259045"/>
    <xdr:sp macro="" textlink="">
      <xdr:nvSpPr>
        <xdr:cNvPr id="528" name="n_1mainValue【保健センター・保健所】&#10;有形固定資産減価償却率"/>
        <xdr:cNvSpPr txBox="1"/>
      </xdr:nvSpPr>
      <xdr:spPr>
        <a:xfrm>
          <a:off x="13469561" y="9157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67327</xdr:rowOff>
    </xdr:from>
    <xdr:ext cx="340478" cy="259045"/>
    <xdr:sp macro="" textlink="">
      <xdr:nvSpPr>
        <xdr:cNvPr id="529" name="n_2mainValue【保健センター・保健所】&#10;有形固定資産減価償却率"/>
        <xdr:cNvSpPr txBox="1"/>
      </xdr:nvSpPr>
      <xdr:spPr>
        <a:xfrm>
          <a:off x="12707561" y="91198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29227</xdr:rowOff>
    </xdr:from>
    <xdr:ext cx="340478" cy="259045"/>
    <xdr:sp macro="" textlink="">
      <xdr:nvSpPr>
        <xdr:cNvPr id="530" name="n_3mainValue【保健センター・保健所】&#10;有形固定資産減価償却率"/>
        <xdr:cNvSpPr txBox="1"/>
      </xdr:nvSpPr>
      <xdr:spPr>
        <a:xfrm>
          <a:off x="11910001" y="90817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1" name="正方形/長方形 53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2" name="正方形/長方形 53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3" name="正方形/長方形 53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4" name="正方形/長方形 53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5" name="正方形/長方形 53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6" name="正方形/長方形 53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7" name="正方形/長方形 53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8" name="正方形/長方形 53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9" name="テキスト ボックス 53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0" name="直線コネクタ 53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1" name="直線コネクタ 540"/>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2" name="テキスト ボックス 541"/>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3" name="直線コネクタ 542"/>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4" name="テキスト ボックス 543"/>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5" name="直線コネクタ 544"/>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6" name="テキスト ボックス 545"/>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7" name="直線コネクタ 546"/>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8" name="テキスト ボックス 547"/>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9" name="直線コネクタ 54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0" name="テキスト ボックス 54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1"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111099</xdr:rowOff>
    </xdr:to>
    <xdr:cxnSp macro="">
      <xdr:nvCxnSpPr>
        <xdr:cNvPr id="552" name="直線コネクタ 551"/>
        <xdr:cNvCxnSpPr/>
      </xdr:nvCxnSpPr>
      <xdr:spPr>
        <a:xfrm flipV="1">
          <a:off x="19509104" y="9275521"/>
          <a:ext cx="0" cy="1396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114926</xdr:rowOff>
    </xdr:from>
    <xdr:ext cx="469744" cy="259045"/>
    <xdr:sp macro="" textlink="">
      <xdr:nvSpPr>
        <xdr:cNvPr id="553" name="【保健センター・保健所】&#10;一人当たり面積最小値テキスト"/>
        <xdr:cNvSpPr txBox="1"/>
      </xdr:nvSpPr>
      <xdr:spPr>
        <a:xfrm>
          <a:off x="19547840" y="1067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111099</xdr:rowOff>
    </xdr:from>
    <xdr:to>
      <xdr:col>116</xdr:col>
      <xdr:colOff>152400</xdr:colOff>
      <xdr:row>63</xdr:row>
      <xdr:rowOff>111099</xdr:rowOff>
    </xdr:to>
    <xdr:cxnSp macro="">
      <xdr:nvCxnSpPr>
        <xdr:cNvPr id="554" name="直線コネクタ 553"/>
        <xdr:cNvCxnSpPr/>
      </xdr:nvCxnSpPr>
      <xdr:spPr>
        <a:xfrm>
          <a:off x="19443700" y="106724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555" name="【保健センター・保健所】&#10;一人当たり面積最大値テキスト"/>
        <xdr:cNvSpPr txBox="1"/>
      </xdr:nvSpPr>
      <xdr:spPr>
        <a:xfrm>
          <a:off x="19547840" y="905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556" name="直線コネクタ 555"/>
        <xdr:cNvCxnSpPr/>
      </xdr:nvCxnSpPr>
      <xdr:spPr>
        <a:xfrm>
          <a:off x="19443700" y="9275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116450</xdr:rowOff>
    </xdr:from>
    <xdr:ext cx="469744" cy="259045"/>
    <xdr:sp macro="" textlink="">
      <xdr:nvSpPr>
        <xdr:cNvPr id="557" name="【保健センター・保健所】&#10;一人当たり面積平均値テキスト"/>
        <xdr:cNvSpPr txBox="1"/>
      </xdr:nvSpPr>
      <xdr:spPr>
        <a:xfrm>
          <a:off x="19547840" y="10342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138023</xdr:rowOff>
    </xdr:from>
    <xdr:to>
      <xdr:col>116</xdr:col>
      <xdr:colOff>114300</xdr:colOff>
      <xdr:row>62</xdr:row>
      <xdr:rowOff>68173</xdr:rowOff>
    </xdr:to>
    <xdr:sp macro="" textlink="">
      <xdr:nvSpPr>
        <xdr:cNvPr id="558" name="フローチャート: 判断 557"/>
        <xdr:cNvSpPr/>
      </xdr:nvSpPr>
      <xdr:spPr>
        <a:xfrm>
          <a:off x="19458940" y="10364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864</xdr:rowOff>
    </xdr:from>
    <xdr:to>
      <xdr:col>112</xdr:col>
      <xdr:colOff>38100</xdr:colOff>
      <xdr:row>61</xdr:row>
      <xdr:rowOff>102464</xdr:rowOff>
    </xdr:to>
    <xdr:sp macro="" textlink="">
      <xdr:nvSpPr>
        <xdr:cNvPr id="559" name="フローチャート: 判断 558"/>
        <xdr:cNvSpPr/>
      </xdr:nvSpPr>
      <xdr:spPr>
        <a:xfrm>
          <a:off x="18735040" y="102269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164084</xdr:rowOff>
    </xdr:from>
    <xdr:to>
      <xdr:col>107</xdr:col>
      <xdr:colOff>101600</xdr:colOff>
      <xdr:row>61</xdr:row>
      <xdr:rowOff>94234</xdr:rowOff>
    </xdr:to>
    <xdr:sp macro="" textlink="">
      <xdr:nvSpPr>
        <xdr:cNvPr id="560" name="フローチャート: 判断 559"/>
        <xdr:cNvSpPr/>
      </xdr:nvSpPr>
      <xdr:spPr>
        <a:xfrm>
          <a:off x="17937480" y="102224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158597</xdr:rowOff>
    </xdr:from>
    <xdr:to>
      <xdr:col>102</xdr:col>
      <xdr:colOff>165100</xdr:colOff>
      <xdr:row>61</xdr:row>
      <xdr:rowOff>88747</xdr:rowOff>
    </xdr:to>
    <xdr:sp macro="" textlink="">
      <xdr:nvSpPr>
        <xdr:cNvPr id="561" name="フローチャート: 判断 560"/>
        <xdr:cNvSpPr/>
      </xdr:nvSpPr>
      <xdr:spPr>
        <a:xfrm>
          <a:off x="17162780" y="102169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169570</xdr:rowOff>
    </xdr:from>
    <xdr:to>
      <xdr:col>98</xdr:col>
      <xdr:colOff>38100</xdr:colOff>
      <xdr:row>61</xdr:row>
      <xdr:rowOff>99720</xdr:rowOff>
    </xdr:to>
    <xdr:sp macro="" textlink="">
      <xdr:nvSpPr>
        <xdr:cNvPr id="562" name="フローチャート: 判断 561"/>
        <xdr:cNvSpPr/>
      </xdr:nvSpPr>
      <xdr:spPr>
        <a:xfrm>
          <a:off x="16388080" y="10227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3" name="テキスト ボックス 56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4" name="テキスト ボックス 56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5" name="テキスト ボックス 56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6" name="テキスト ボックス 56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7" name="テキスト ボックス 56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568" name="楕円 567"/>
        <xdr:cNvSpPr/>
      </xdr:nvSpPr>
      <xdr:spPr>
        <a:xfrm>
          <a:off x="18735040" y="10539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147625</xdr:rowOff>
    </xdr:from>
    <xdr:to>
      <xdr:col>107</xdr:col>
      <xdr:colOff>101600</xdr:colOff>
      <xdr:row>63</xdr:row>
      <xdr:rowOff>77775</xdr:rowOff>
    </xdr:to>
    <xdr:sp macro="" textlink="">
      <xdr:nvSpPr>
        <xdr:cNvPr id="569" name="楕円 568"/>
        <xdr:cNvSpPr/>
      </xdr:nvSpPr>
      <xdr:spPr>
        <a:xfrm>
          <a:off x="17937480" y="10541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26975</xdr:rowOff>
    </xdr:to>
    <xdr:cxnSp macro="">
      <xdr:nvCxnSpPr>
        <xdr:cNvPr id="570" name="直線コネクタ 569"/>
        <xdr:cNvCxnSpPr/>
      </xdr:nvCxnSpPr>
      <xdr:spPr>
        <a:xfrm flipV="1">
          <a:off x="17988280" y="10586466"/>
          <a:ext cx="78994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148539</xdr:rowOff>
    </xdr:from>
    <xdr:to>
      <xdr:col>102</xdr:col>
      <xdr:colOff>165100</xdr:colOff>
      <xdr:row>63</xdr:row>
      <xdr:rowOff>78689</xdr:rowOff>
    </xdr:to>
    <xdr:sp macro="" textlink="">
      <xdr:nvSpPr>
        <xdr:cNvPr id="571" name="楕円 570"/>
        <xdr:cNvSpPr/>
      </xdr:nvSpPr>
      <xdr:spPr>
        <a:xfrm>
          <a:off x="17162780" y="10542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26975</xdr:rowOff>
    </xdr:from>
    <xdr:to>
      <xdr:col>107</xdr:col>
      <xdr:colOff>50800</xdr:colOff>
      <xdr:row>63</xdr:row>
      <xdr:rowOff>27889</xdr:rowOff>
    </xdr:to>
    <xdr:cxnSp macro="">
      <xdr:nvCxnSpPr>
        <xdr:cNvPr id="572" name="直線コネクタ 571"/>
        <xdr:cNvCxnSpPr/>
      </xdr:nvCxnSpPr>
      <xdr:spPr>
        <a:xfrm flipV="1">
          <a:off x="17213580" y="10588295"/>
          <a:ext cx="7747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118991</xdr:rowOff>
    </xdr:from>
    <xdr:ext cx="469744" cy="259045"/>
    <xdr:sp macro="" textlink="">
      <xdr:nvSpPr>
        <xdr:cNvPr id="573" name="n_1aveValue【保健センター・保健所】&#10;一人当たり面積"/>
        <xdr:cNvSpPr txBox="1"/>
      </xdr:nvSpPr>
      <xdr:spPr>
        <a:xfrm>
          <a:off x="18561127" y="1000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110761</xdr:rowOff>
    </xdr:from>
    <xdr:ext cx="469744" cy="259045"/>
    <xdr:sp macro="" textlink="">
      <xdr:nvSpPr>
        <xdr:cNvPr id="574" name="n_2aveValue【保健センター・保健所】&#10;一人当たり面積"/>
        <xdr:cNvSpPr txBox="1"/>
      </xdr:nvSpPr>
      <xdr:spPr>
        <a:xfrm>
          <a:off x="17776267" y="1000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105274</xdr:rowOff>
    </xdr:from>
    <xdr:ext cx="469744" cy="259045"/>
    <xdr:sp macro="" textlink="">
      <xdr:nvSpPr>
        <xdr:cNvPr id="575" name="n_3aveValue【保健センター・保健所】&#10;一人当たり面積"/>
        <xdr:cNvSpPr txBox="1"/>
      </xdr:nvSpPr>
      <xdr:spPr>
        <a:xfrm>
          <a:off x="17001567" y="99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116247</xdr:rowOff>
    </xdr:from>
    <xdr:ext cx="469744" cy="259045"/>
    <xdr:sp macro="" textlink="">
      <xdr:nvSpPr>
        <xdr:cNvPr id="576" name="n_4aveValue【保健センター・保健所】&#10;一人当たり面積"/>
        <xdr:cNvSpPr txBox="1"/>
      </xdr:nvSpPr>
      <xdr:spPr>
        <a:xfrm>
          <a:off x="16226867" y="1000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577" name="n_1mainValue【保健センター・保健所】&#10;一人当たり面積"/>
        <xdr:cNvSpPr txBox="1"/>
      </xdr:nvSpPr>
      <xdr:spPr>
        <a:xfrm>
          <a:off x="18561127" y="1062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68902</xdr:rowOff>
    </xdr:from>
    <xdr:ext cx="469744" cy="259045"/>
    <xdr:sp macro="" textlink="">
      <xdr:nvSpPr>
        <xdr:cNvPr id="578" name="n_2mainValue【保健センター・保健所】&#10;一人当たり面積"/>
        <xdr:cNvSpPr txBox="1"/>
      </xdr:nvSpPr>
      <xdr:spPr>
        <a:xfrm>
          <a:off x="1777626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69816</xdr:rowOff>
    </xdr:from>
    <xdr:ext cx="469744" cy="259045"/>
    <xdr:sp macro="" textlink="">
      <xdr:nvSpPr>
        <xdr:cNvPr id="579" name="n_3mainValue【保健センター・保健所】&#10;一人当たり面積"/>
        <xdr:cNvSpPr txBox="1"/>
      </xdr:nvSpPr>
      <xdr:spPr>
        <a:xfrm>
          <a:off x="17001567" y="106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0" name="正方形/長方形 57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1" name="正方形/長方形 58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2" name="正方形/長方形 58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3" name="正方形/長方形 58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4" name="正方形/長方形 58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5" name="正方形/長方形 58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6" name="正方形/長方形 58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7" name="正方形/長方形 58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8" name="テキスト ボックス 58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9" name="直線コネクタ 58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0" name="テキスト ボックス 58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1" name="直線コネクタ 590"/>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92" name="テキスト ボックス 591"/>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3" name="直線コネクタ 592"/>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4" name="テキスト ボックス 593"/>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5" name="直線コネクタ 594"/>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6" name="テキスト ボックス 595"/>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7" name="直線コネクタ 596"/>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8" name="テキスト ボックス 597"/>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9" name="直線コネクタ 598"/>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0" name="テキスト ボックス 599"/>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1" name="直線コネクタ 600"/>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02" name="テキスト ボックス 601"/>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3" name="直線コネクタ 60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168729</xdr:rowOff>
    </xdr:to>
    <xdr:cxnSp macro="">
      <xdr:nvCxnSpPr>
        <xdr:cNvPr id="605" name="直線コネクタ 604"/>
        <xdr:cNvCxnSpPr/>
      </xdr:nvCxnSpPr>
      <xdr:spPr>
        <a:xfrm flipV="1">
          <a:off x="14375764" y="13054149"/>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06" name="【消防施設】&#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07" name="直線コネクタ 606"/>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608" name="【消防施設】&#10;有形固定資産減価償却率最大値テキスト"/>
        <xdr:cNvSpPr txBox="1"/>
      </xdr:nvSpPr>
      <xdr:spPr>
        <a:xfrm>
          <a:off x="14414500" y="12833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609" name="直線コネクタ 608"/>
        <xdr:cNvCxnSpPr/>
      </xdr:nvCxnSpPr>
      <xdr:spPr>
        <a:xfrm>
          <a:off x="14287500" y="130541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89825</xdr:rowOff>
    </xdr:from>
    <xdr:ext cx="405111" cy="259045"/>
    <xdr:sp macro="" textlink="">
      <xdr:nvSpPr>
        <xdr:cNvPr id="610" name="【消防施設】&#10;有形固定資産減価償却率平均値テキスト"/>
        <xdr:cNvSpPr txBox="1"/>
      </xdr:nvSpPr>
      <xdr:spPr>
        <a:xfrm>
          <a:off x="14414500" y="14003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111398</xdr:rowOff>
    </xdr:from>
    <xdr:to>
      <xdr:col>85</xdr:col>
      <xdr:colOff>177800</xdr:colOff>
      <xdr:row>84</xdr:row>
      <xdr:rowOff>41548</xdr:rowOff>
    </xdr:to>
    <xdr:sp macro="" textlink="">
      <xdr:nvSpPr>
        <xdr:cNvPr id="611" name="フローチャート: 判断 610"/>
        <xdr:cNvSpPr/>
      </xdr:nvSpPr>
      <xdr:spPr>
        <a:xfrm>
          <a:off x="14325600" y="1402551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12" name="フローチャート: 判断 611"/>
        <xdr:cNvSpPr/>
      </xdr:nvSpPr>
      <xdr:spPr>
        <a:xfrm>
          <a:off x="135788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166914</xdr:rowOff>
    </xdr:from>
    <xdr:to>
      <xdr:col>76</xdr:col>
      <xdr:colOff>165100</xdr:colOff>
      <xdr:row>83</xdr:row>
      <xdr:rowOff>97064</xdr:rowOff>
    </xdr:to>
    <xdr:sp macro="" textlink="">
      <xdr:nvSpPr>
        <xdr:cNvPr id="613" name="フローチャート: 判断 612"/>
        <xdr:cNvSpPr/>
      </xdr:nvSpPr>
      <xdr:spPr>
        <a:xfrm>
          <a:off x="1280414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14" name="フローチャート: 判断 613"/>
        <xdr:cNvSpPr/>
      </xdr:nvSpPr>
      <xdr:spPr>
        <a:xfrm>
          <a:off x="12029440" y="13870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615" name="フローチャート: 判断 614"/>
        <xdr:cNvSpPr/>
      </xdr:nvSpPr>
      <xdr:spPr>
        <a:xfrm>
          <a:off x="11231880" y="1387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6" name="テキスト ボックス 615"/>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7" name="テキスト ボックス 616"/>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8" name="テキスト ボックス 617"/>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9" name="テキスト ボックス 618"/>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0" name="テキスト ボックス 619"/>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160382</xdr:rowOff>
    </xdr:from>
    <xdr:to>
      <xdr:col>81</xdr:col>
      <xdr:colOff>101600</xdr:colOff>
      <xdr:row>79</xdr:row>
      <xdr:rowOff>90532</xdr:rowOff>
    </xdr:to>
    <xdr:sp macro="" textlink="">
      <xdr:nvSpPr>
        <xdr:cNvPr id="621" name="楕円 620"/>
        <xdr:cNvSpPr/>
      </xdr:nvSpPr>
      <xdr:spPr>
        <a:xfrm>
          <a:off x="13578840" y="13236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130992</xdr:rowOff>
    </xdr:from>
    <xdr:to>
      <xdr:col>76</xdr:col>
      <xdr:colOff>165100</xdr:colOff>
      <xdr:row>79</xdr:row>
      <xdr:rowOff>61142</xdr:rowOff>
    </xdr:to>
    <xdr:sp macro="" textlink="">
      <xdr:nvSpPr>
        <xdr:cNvPr id="622" name="楕円 621"/>
        <xdr:cNvSpPr/>
      </xdr:nvSpPr>
      <xdr:spPr>
        <a:xfrm>
          <a:off x="12804140" y="13206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10342</xdr:rowOff>
    </xdr:from>
    <xdr:to>
      <xdr:col>81</xdr:col>
      <xdr:colOff>50800</xdr:colOff>
      <xdr:row>79</xdr:row>
      <xdr:rowOff>39732</xdr:rowOff>
    </xdr:to>
    <xdr:cxnSp macro="">
      <xdr:nvCxnSpPr>
        <xdr:cNvPr id="623" name="直線コネクタ 622"/>
        <xdr:cNvCxnSpPr/>
      </xdr:nvCxnSpPr>
      <xdr:spPr>
        <a:xfrm>
          <a:off x="12854940" y="13253902"/>
          <a:ext cx="7747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88537</xdr:rowOff>
    </xdr:from>
    <xdr:to>
      <xdr:col>72</xdr:col>
      <xdr:colOff>38100</xdr:colOff>
      <xdr:row>79</xdr:row>
      <xdr:rowOff>18687</xdr:rowOff>
    </xdr:to>
    <xdr:sp macro="" textlink="">
      <xdr:nvSpPr>
        <xdr:cNvPr id="624" name="楕円 623"/>
        <xdr:cNvSpPr/>
      </xdr:nvSpPr>
      <xdr:spPr>
        <a:xfrm>
          <a:off x="12029440" y="13164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139337</xdr:rowOff>
    </xdr:from>
    <xdr:to>
      <xdr:col>76</xdr:col>
      <xdr:colOff>114300</xdr:colOff>
      <xdr:row>79</xdr:row>
      <xdr:rowOff>10342</xdr:rowOff>
    </xdr:to>
    <xdr:cxnSp macro="">
      <xdr:nvCxnSpPr>
        <xdr:cNvPr id="625" name="直線コネクタ 624"/>
        <xdr:cNvCxnSpPr/>
      </xdr:nvCxnSpPr>
      <xdr:spPr>
        <a:xfrm>
          <a:off x="12072620" y="13215257"/>
          <a:ext cx="78232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65677</xdr:rowOff>
    </xdr:from>
    <xdr:to>
      <xdr:col>67</xdr:col>
      <xdr:colOff>101600</xdr:colOff>
      <xdr:row>83</xdr:row>
      <xdr:rowOff>167277</xdr:rowOff>
    </xdr:to>
    <xdr:sp macro="" textlink="">
      <xdr:nvSpPr>
        <xdr:cNvPr id="626" name="楕円 625"/>
        <xdr:cNvSpPr/>
      </xdr:nvSpPr>
      <xdr:spPr>
        <a:xfrm>
          <a:off x="11231880" y="1397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139337</xdr:rowOff>
    </xdr:from>
    <xdr:to>
      <xdr:col>71</xdr:col>
      <xdr:colOff>177800</xdr:colOff>
      <xdr:row>83</xdr:row>
      <xdr:rowOff>116477</xdr:rowOff>
    </xdr:to>
    <xdr:cxnSp macro="">
      <xdr:nvCxnSpPr>
        <xdr:cNvPr id="627" name="直線コネクタ 626"/>
        <xdr:cNvCxnSpPr/>
      </xdr:nvCxnSpPr>
      <xdr:spPr>
        <a:xfrm flipV="1">
          <a:off x="11282680" y="13215257"/>
          <a:ext cx="789940" cy="8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628" name="n_1aveValue【消防施設】&#10;有形固定資産減価償却率"/>
        <xdr:cNvSpPr txBox="1"/>
      </xdr:nvSpPr>
      <xdr:spPr>
        <a:xfrm>
          <a:off x="1343724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88191</xdr:rowOff>
    </xdr:from>
    <xdr:ext cx="405111" cy="259045"/>
    <xdr:sp macro="" textlink="">
      <xdr:nvSpPr>
        <xdr:cNvPr id="629" name="n_2aveValue【消防施設】&#10;有形固定資産減価償却率"/>
        <xdr:cNvSpPr txBox="1"/>
      </xdr:nvSpPr>
      <xdr:spPr>
        <a:xfrm>
          <a:off x="12675244" y="1400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630" name="n_3aveValue【消防施設】&#10;有形固定資産減価償却率"/>
        <xdr:cNvSpPr txBox="1"/>
      </xdr:nvSpPr>
      <xdr:spPr>
        <a:xfrm>
          <a:off x="1190054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76035</xdr:rowOff>
    </xdr:from>
    <xdr:ext cx="405111" cy="259045"/>
    <xdr:sp macro="" textlink="">
      <xdr:nvSpPr>
        <xdr:cNvPr id="631" name="n_4aveValue【消防施設】&#10;有形固定資産減価償却率"/>
        <xdr:cNvSpPr txBox="1"/>
      </xdr:nvSpPr>
      <xdr:spPr>
        <a:xfrm>
          <a:off x="1110298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107059</xdr:rowOff>
    </xdr:from>
    <xdr:ext cx="405111" cy="259045"/>
    <xdr:sp macro="" textlink="">
      <xdr:nvSpPr>
        <xdr:cNvPr id="632" name="n_1mainValue【消防施設】&#10;有形固定資産減価償却率"/>
        <xdr:cNvSpPr txBox="1"/>
      </xdr:nvSpPr>
      <xdr:spPr>
        <a:xfrm>
          <a:off x="13437244" y="1301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77669</xdr:rowOff>
    </xdr:from>
    <xdr:ext cx="405111" cy="259045"/>
    <xdr:sp macro="" textlink="">
      <xdr:nvSpPr>
        <xdr:cNvPr id="633" name="n_2mainValue【消防施設】&#10;有形固定資産減価償却率"/>
        <xdr:cNvSpPr txBox="1"/>
      </xdr:nvSpPr>
      <xdr:spPr>
        <a:xfrm>
          <a:off x="12675244" y="1298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35214</xdr:rowOff>
    </xdr:from>
    <xdr:ext cx="405111" cy="259045"/>
    <xdr:sp macro="" textlink="">
      <xdr:nvSpPr>
        <xdr:cNvPr id="634" name="n_3mainValue【消防施設】&#10;有形固定資産減価償却率"/>
        <xdr:cNvSpPr txBox="1"/>
      </xdr:nvSpPr>
      <xdr:spPr>
        <a:xfrm>
          <a:off x="11900544" y="1294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158404</xdr:rowOff>
    </xdr:from>
    <xdr:ext cx="405111" cy="259045"/>
    <xdr:sp macro="" textlink="">
      <xdr:nvSpPr>
        <xdr:cNvPr id="635" name="n_4mainValue【消防施設】&#10;有形固定資産減価償却率"/>
        <xdr:cNvSpPr txBox="1"/>
      </xdr:nvSpPr>
      <xdr:spPr>
        <a:xfrm>
          <a:off x="11102984" y="14072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4" name="テキスト ボックス 64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5" name="直線コネクタ 64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46" name="直線コネクタ 645"/>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47" name="テキスト ボックス 646"/>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48" name="直線コネクタ 647"/>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49" name="テキスト ボックス 648"/>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0" name="直線コネクタ 649"/>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1" name="テキスト ボックス 650"/>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2" name="直線コネクタ 651"/>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3" name="テキスト ボックス 652"/>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54" name="直線コネクタ 653"/>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55" name="テキスト ボックス 654"/>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56" name="直線コネクタ 655"/>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57" name="テキスト ボックス 656"/>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8" name="直線コネクタ 65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9" name="テキスト ボックス 65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0"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86</xdr:row>
      <xdr:rowOff>136071</xdr:rowOff>
    </xdr:to>
    <xdr:cxnSp macro="">
      <xdr:nvCxnSpPr>
        <xdr:cNvPr id="661" name="直線コネクタ 660"/>
        <xdr:cNvCxnSpPr/>
      </xdr:nvCxnSpPr>
      <xdr:spPr>
        <a:xfrm flipV="1">
          <a:off x="19509104" y="13102590"/>
          <a:ext cx="0" cy="145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62" name="【消防施設】&#10;一人当たり面積最小値テキスト"/>
        <xdr:cNvSpPr txBox="1"/>
      </xdr:nvSpPr>
      <xdr:spPr>
        <a:xfrm>
          <a:off x="19547840" y="1455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63" name="直線コネクタ 662"/>
        <xdr:cNvCxnSpPr/>
      </xdr:nvCxnSpPr>
      <xdr:spPr>
        <a:xfrm>
          <a:off x="19443700" y="1455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664" name="【消防施設】&#10;一人当たり面積最大値テキスト"/>
        <xdr:cNvSpPr txBox="1"/>
      </xdr:nvSpPr>
      <xdr:spPr>
        <a:xfrm>
          <a:off x="19547840" y="1288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665" name="直線コネクタ 664"/>
        <xdr:cNvCxnSpPr/>
      </xdr:nvCxnSpPr>
      <xdr:spPr>
        <a:xfrm>
          <a:off x="194437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4915</xdr:rowOff>
    </xdr:from>
    <xdr:ext cx="469744" cy="259045"/>
    <xdr:sp macro="" textlink="">
      <xdr:nvSpPr>
        <xdr:cNvPr id="666" name="【消防施設】&#10;一人当たり面積平均値テキスト"/>
        <xdr:cNvSpPr txBox="1"/>
      </xdr:nvSpPr>
      <xdr:spPr>
        <a:xfrm>
          <a:off x="19547840" y="14086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26488</xdr:rowOff>
    </xdr:from>
    <xdr:to>
      <xdr:col>116</xdr:col>
      <xdr:colOff>114300</xdr:colOff>
      <xdr:row>84</xdr:row>
      <xdr:rowOff>128088</xdr:rowOff>
    </xdr:to>
    <xdr:sp macro="" textlink="">
      <xdr:nvSpPr>
        <xdr:cNvPr id="667" name="フローチャート: 判断 666"/>
        <xdr:cNvSpPr/>
      </xdr:nvSpPr>
      <xdr:spPr>
        <a:xfrm>
          <a:off x="19458940" y="1410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18324</xdr:rowOff>
    </xdr:from>
    <xdr:to>
      <xdr:col>112</xdr:col>
      <xdr:colOff>38100</xdr:colOff>
      <xdr:row>84</xdr:row>
      <xdr:rowOff>119924</xdr:rowOff>
    </xdr:to>
    <xdr:sp macro="" textlink="">
      <xdr:nvSpPr>
        <xdr:cNvPr id="668" name="フローチャート: 判断 667"/>
        <xdr:cNvSpPr/>
      </xdr:nvSpPr>
      <xdr:spPr>
        <a:xfrm>
          <a:off x="18735040" y="141000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126093</xdr:rowOff>
    </xdr:from>
    <xdr:to>
      <xdr:col>107</xdr:col>
      <xdr:colOff>101600</xdr:colOff>
      <xdr:row>82</xdr:row>
      <xdr:rowOff>56243</xdr:rowOff>
    </xdr:to>
    <xdr:sp macro="" textlink="">
      <xdr:nvSpPr>
        <xdr:cNvPr id="669" name="フローチャート: 判断 668"/>
        <xdr:cNvSpPr/>
      </xdr:nvSpPr>
      <xdr:spPr>
        <a:xfrm>
          <a:off x="17937480" y="137049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13426</xdr:rowOff>
    </xdr:from>
    <xdr:to>
      <xdr:col>102</xdr:col>
      <xdr:colOff>165100</xdr:colOff>
      <xdr:row>81</xdr:row>
      <xdr:rowOff>115026</xdr:rowOff>
    </xdr:to>
    <xdr:sp macro="" textlink="">
      <xdr:nvSpPr>
        <xdr:cNvPr id="670" name="フローチャート: 判断 669"/>
        <xdr:cNvSpPr/>
      </xdr:nvSpPr>
      <xdr:spPr>
        <a:xfrm>
          <a:off x="17162780" y="1359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122827</xdr:rowOff>
    </xdr:from>
    <xdr:to>
      <xdr:col>98</xdr:col>
      <xdr:colOff>38100</xdr:colOff>
      <xdr:row>82</xdr:row>
      <xdr:rowOff>52977</xdr:rowOff>
    </xdr:to>
    <xdr:sp macro="" textlink="">
      <xdr:nvSpPr>
        <xdr:cNvPr id="671" name="フローチャート: 判断 670"/>
        <xdr:cNvSpPr/>
      </xdr:nvSpPr>
      <xdr:spPr>
        <a:xfrm>
          <a:off x="16388080" y="137016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2" name="テキスト ボックス 67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3" name="テキスト ボックス 67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4" name="テキスト ボックス 67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5" name="テキスト ボックス 67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6" name="テキスト ボックス 67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36286</xdr:rowOff>
    </xdr:from>
    <xdr:to>
      <xdr:col>112</xdr:col>
      <xdr:colOff>38100</xdr:colOff>
      <xdr:row>83</xdr:row>
      <xdr:rowOff>137886</xdr:rowOff>
    </xdr:to>
    <xdr:sp macro="" textlink="">
      <xdr:nvSpPr>
        <xdr:cNvPr id="677" name="楕円 676"/>
        <xdr:cNvSpPr/>
      </xdr:nvSpPr>
      <xdr:spPr>
        <a:xfrm>
          <a:off x="18735040" y="139504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42818</xdr:rowOff>
    </xdr:from>
    <xdr:to>
      <xdr:col>107</xdr:col>
      <xdr:colOff>101600</xdr:colOff>
      <xdr:row>83</xdr:row>
      <xdr:rowOff>144418</xdr:rowOff>
    </xdr:to>
    <xdr:sp macro="" textlink="">
      <xdr:nvSpPr>
        <xdr:cNvPr id="678" name="楕円 677"/>
        <xdr:cNvSpPr/>
      </xdr:nvSpPr>
      <xdr:spPr>
        <a:xfrm>
          <a:off x="17937480" y="139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87086</xdr:rowOff>
    </xdr:from>
    <xdr:to>
      <xdr:col>111</xdr:col>
      <xdr:colOff>177800</xdr:colOff>
      <xdr:row>83</xdr:row>
      <xdr:rowOff>93618</xdr:rowOff>
    </xdr:to>
    <xdr:cxnSp macro="">
      <xdr:nvCxnSpPr>
        <xdr:cNvPr id="679" name="直線コネクタ 678"/>
        <xdr:cNvCxnSpPr/>
      </xdr:nvCxnSpPr>
      <xdr:spPr>
        <a:xfrm flipV="1">
          <a:off x="17988280" y="14001206"/>
          <a:ext cx="78994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34652</xdr:rowOff>
    </xdr:from>
    <xdr:to>
      <xdr:col>102</xdr:col>
      <xdr:colOff>165100</xdr:colOff>
      <xdr:row>83</xdr:row>
      <xdr:rowOff>136252</xdr:rowOff>
    </xdr:to>
    <xdr:sp macro="" textlink="">
      <xdr:nvSpPr>
        <xdr:cNvPr id="680" name="楕円 679"/>
        <xdr:cNvSpPr/>
      </xdr:nvSpPr>
      <xdr:spPr>
        <a:xfrm>
          <a:off x="17162780" y="139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85452</xdr:rowOff>
    </xdr:from>
    <xdr:to>
      <xdr:col>107</xdr:col>
      <xdr:colOff>50800</xdr:colOff>
      <xdr:row>83</xdr:row>
      <xdr:rowOff>93618</xdr:rowOff>
    </xdr:to>
    <xdr:cxnSp macro="">
      <xdr:nvCxnSpPr>
        <xdr:cNvPr id="681" name="直線コネクタ 680"/>
        <xdr:cNvCxnSpPr/>
      </xdr:nvCxnSpPr>
      <xdr:spPr>
        <a:xfrm>
          <a:off x="17213580" y="13999572"/>
          <a:ext cx="7747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99968</xdr:rowOff>
    </xdr:from>
    <xdr:to>
      <xdr:col>98</xdr:col>
      <xdr:colOff>38100</xdr:colOff>
      <xdr:row>85</xdr:row>
      <xdr:rowOff>30118</xdr:rowOff>
    </xdr:to>
    <xdr:sp macro="" textlink="">
      <xdr:nvSpPr>
        <xdr:cNvPr id="682" name="楕円 681"/>
        <xdr:cNvSpPr/>
      </xdr:nvSpPr>
      <xdr:spPr>
        <a:xfrm>
          <a:off x="16388080" y="141817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85452</xdr:rowOff>
    </xdr:from>
    <xdr:to>
      <xdr:col>102</xdr:col>
      <xdr:colOff>114300</xdr:colOff>
      <xdr:row>84</xdr:row>
      <xdr:rowOff>150768</xdr:rowOff>
    </xdr:to>
    <xdr:cxnSp macro="">
      <xdr:nvCxnSpPr>
        <xdr:cNvPr id="683" name="直線コネクタ 682"/>
        <xdr:cNvCxnSpPr/>
      </xdr:nvCxnSpPr>
      <xdr:spPr>
        <a:xfrm flipV="1">
          <a:off x="16431260" y="13999572"/>
          <a:ext cx="782320" cy="2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111051</xdr:rowOff>
    </xdr:from>
    <xdr:ext cx="469744" cy="259045"/>
    <xdr:sp macro="" textlink="">
      <xdr:nvSpPr>
        <xdr:cNvPr id="684" name="n_1aveValue【消防施設】&#10;一人当たり面積"/>
        <xdr:cNvSpPr txBox="1"/>
      </xdr:nvSpPr>
      <xdr:spPr>
        <a:xfrm>
          <a:off x="18561127" y="1419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72770</xdr:rowOff>
    </xdr:from>
    <xdr:ext cx="469744" cy="259045"/>
    <xdr:sp macro="" textlink="">
      <xdr:nvSpPr>
        <xdr:cNvPr id="685" name="n_2aveValue【消防施設】&#10;一人当たり面積"/>
        <xdr:cNvSpPr txBox="1"/>
      </xdr:nvSpPr>
      <xdr:spPr>
        <a:xfrm>
          <a:off x="17776267" y="1348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131553</xdr:rowOff>
    </xdr:from>
    <xdr:ext cx="469744" cy="259045"/>
    <xdr:sp macro="" textlink="">
      <xdr:nvSpPr>
        <xdr:cNvPr id="686" name="n_3aveValue【消防施設】&#10;一人当たり面積"/>
        <xdr:cNvSpPr txBox="1"/>
      </xdr:nvSpPr>
      <xdr:spPr>
        <a:xfrm>
          <a:off x="17001567" y="133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69504</xdr:rowOff>
    </xdr:from>
    <xdr:ext cx="469744" cy="259045"/>
    <xdr:sp macro="" textlink="">
      <xdr:nvSpPr>
        <xdr:cNvPr id="687" name="n_4aveValue【消防施設】&#10;一人当たり面積"/>
        <xdr:cNvSpPr txBox="1"/>
      </xdr:nvSpPr>
      <xdr:spPr>
        <a:xfrm>
          <a:off x="16226867" y="13480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154413</xdr:rowOff>
    </xdr:from>
    <xdr:ext cx="469744" cy="259045"/>
    <xdr:sp macro="" textlink="">
      <xdr:nvSpPr>
        <xdr:cNvPr id="688" name="n_1mainValue【消防施設】&#10;一人当たり面積"/>
        <xdr:cNvSpPr txBox="1"/>
      </xdr:nvSpPr>
      <xdr:spPr>
        <a:xfrm>
          <a:off x="18561127" y="1373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135545</xdr:rowOff>
    </xdr:from>
    <xdr:ext cx="469744" cy="259045"/>
    <xdr:sp macro="" textlink="">
      <xdr:nvSpPr>
        <xdr:cNvPr id="689" name="n_2mainValue【消防施設】&#10;一人当たり面積"/>
        <xdr:cNvSpPr txBox="1"/>
      </xdr:nvSpPr>
      <xdr:spPr>
        <a:xfrm>
          <a:off x="17776267" y="1404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127379</xdr:rowOff>
    </xdr:from>
    <xdr:ext cx="469744" cy="259045"/>
    <xdr:sp macro="" textlink="">
      <xdr:nvSpPr>
        <xdr:cNvPr id="690" name="n_3mainValue【消防施設】&#10;一人当たり面積"/>
        <xdr:cNvSpPr txBox="1"/>
      </xdr:nvSpPr>
      <xdr:spPr>
        <a:xfrm>
          <a:off x="17001567" y="1404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21245</xdr:rowOff>
    </xdr:from>
    <xdr:ext cx="469744" cy="259045"/>
    <xdr:sp macro="" textlink="">
      <xdr:nvSpPr>
        <xdr:cNvPr id="691" name="n_4mainValue【消防施設】&#10;一人当たり面積"/>
        <xdr:cNvSpPr txBox="1"/>
      </xdr:nvSpPr>
      <xdr:spPr>
        <a:xfrm>
          <a:off x="16226867" y="142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0" name="テキスト ボックス 69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1" name="直線コネクタ 70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2" name="テキスト ボックス 701"/>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3" name="直線コネクタ 702"/>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4" name="テキスト ボックス 703"/>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5" name="直線コネクタ 704"/>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6" name="テキスト ボックス 705"/>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7" name="直線コネクタ 706"/>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8" name="テキスト ボックス 707"/>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09" name="直線コネクタ 708"/>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0" name="テキスト ボックス 709"/>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1" name="直線コネクタ 710"/>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2" name="テキスト ボックス 711"/>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3" name="直線コネクタ 712"/>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4" name="テキスト ボックス 713"/>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6"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109</xdr:row>
      <xdr:rowOff>35379</xdr:rowOff>
    </xdr:to>
    <xdr:cxnSp macro="">
      <xdr:nvCxnSpPr>
        <xdr:cNvPr id="717" name="直線コネクタ 716"/>
        <xdr:cNvCxnSpPr/>
      </xdr:nvCxnSpPr>
      <xdr:spPr>
        <a:xfrm flipV="1">
          <a:off x="14375764" y="16848364"/>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18" name="【庁舎】&#10;有形固定資産減価償却率最小値テキスト"/>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19" name="直線コネクタ 718"/>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720" name="【庁舎】&#10;有形固定資産減価償却率最大値テキスト"/>
        <xdr:cNvSpPr txBox="1"/>
      </xdr:nvSpPr>
      <xdr:spPr>
        <a:xfrm>
          <a:off x="14414500" y="166274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721" name="直線コネクタ 720"/>
        <xdr:cNvCxnSpPr/>
      </xdr:nvCxnSpPr>
      <xdr:spPr>
        <a:xfrm>
          <a:off x="14287500" y="16848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41383</xdr:rowOff>
    </xdr:from>
    <xdr:ext cx="405111" cy="259045"/>
    <xdr:sp macro="" textlink="">
      <xdr:nvSpPr>
        <xdr:cNvPr id="722" name="【庁舎】&#10;有形固定資産減価償却率平均値テキスト"/>
        <xdr:cNvSpPr txBox="1"/>
      </xdr:nvSpPr>
      <xdr:spPr>
        <a:xfrm>
          <a:off x="14414500" y="17475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723" name="フローチャート: 判断 722"/>
        <xdr:cNvSpPr/>
      </xdr:nvSpPr>
      <xdr:spPr>
        <a:xfrm>
          <a:off x="14325600" y="174975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724" name="フローチャート: 判断 723"/>
        <xdr:cNvSpPr/>
      </xdr:nvSpPr>
      <xdr:spPr>
        <a:xfrm>
          <a:off x="1357884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725" name="フローチャート: 判断 724"/>
        <xdr:cNvSpPr/>
      </xdr:nvSpPr>
      <xdr:spPr>
        <a:xfrm>
          <a:off x="1280414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726" name="フローチャート: 判断 725"/>
        <xdr:cNvSpPr/>
      </xdr:nvSpPr>
      <xdr:spPr>
        <a:xfrm>
          <a:off x="12029440" y="17683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66221</xdr:rowOff>
    </xdr:from>
    <xdr:to>
      <xdr:col>67</xdr:col>
      <xdr:colOff>101600</xdr:colOff>
      <xdr:row>105</xdr:row>
      <xdr:rowOff>167821</xdr:rowOff>
    </xdr:to>
    <xdr:sp macro="" textlink="">
      <xdr:nvSpPr>
        <xdr:cNvPr id="727" name="フローチャート: 判断 726"/>
        <xdr:cNvSpPr/>
      </xdr:nvSpPr>
      <xdr:spPr>
        <a:xfrm>
          <a:off x="1123188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xdr:rowOff>
    </xdr:from>
    <xdr:to>
      <xdr:col>81</xdr:col>
      <xdr:colOff>101600</xdr:colOff>
      <xdr:row>105</xdr:row>
      <xdr:rowOff>113937</xdr:rowOff>
    </xdr:to>
    <xdr:sp macro="" textlink="">
      <xdr:nvSpPr>
        <xdr:cNvPr id="733" name="楕円 732"/>
        <xdr:cNvSpPr/>
      </xdr:nvSpPr>
      <xdr:spPr>
        <a:xfrm>
          <a:off x="1357884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734" name="楕円 733"/>
        <xdr:cNvSpPr/>
      </xdr:nvSpPr>
      <xdr:spPr>
        <a:xfrm>
          <a:off x="12804140" y="177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63137</xdr:rowOff>
    </xdr:from>
    <xdr:to>
      <xdr:col>81</xdr:col>
      <xdr:colOff>50800</xdr:colOff>
      <xdr:row>106</xdr:row>
      <xdr:rowOff>59871</xdr:rowOff>
    </xdr:to>
    <xdr:cxnSp macro="">
      <xdr:nvCxnSpPr>
        <xdr:cNvPr id="735" name="直線コネクタ 734"/>
        <xdr:cNvCxnSpPr/>
      </xdr:nvCxnSpPr>
      <xdr:spPr>
        <a:xfrm flipV="1">
          <a:off x="12854940" y="17665337"/>
          <a:ext cx="77470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736" name="楕円 735"/>
        <xdr:cNvSpPr/>
      </xdr:nvSpPr>
      <xdr:spPr>
        <a:xfrm>
          <a:off x="12029440" y="177500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59871</xdr:rowOff>
    </xdr:to>
    <xdr:cxnSp macro="">
      <xdr:nvCxnSpPr>
        <xdr:cNvPr id="737" name="直線コネクタ 736"/>
        <xdr:cNvCxnSpPr/>
      </xdr:nvCxnSpPr>
      <xdr:spPr>
        <a:xfrm>
          <a:off x="12072620" y="1779705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738" name="楕円 737"/>
        <xdr:cNvSpPr/>
      </xdr:nvSpPr>
      <xdr:spPr>
        <a:xfrm>
          <a:off x="11231880" y="17717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27214</xdr:rowOff>
    </xdr:to>
    <xdr:cxnSp macro="">
      <xdr:nvCxnSpPr>
        <xdr:cNvPr id="739" name="直線コネクタ 738"/>
        <xdr:cNvCxnSpPr/>
      </xdr:nvCxnSpPr>
      <xdr:spPr>
        <a:xfrm>
          <a:off x="11282680" y="17768207"/>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132822</xdr:rowOff>
    </xdr:from>
    <xdr:ext cx="405111" cy="259045"/>
    <xdr:sp macro="" textlink="">
      <xdr:nvSpPr>
        <xdr:cNvPr id="740" name="n_1aveValue【庁舎】&#10;有形固定資産減価償却率"/>
        <xdr:cNvSpPr txBox="1"/>
      </xdr:nvSpPr>
      <xdr:spPr>
        <a:xfrm>
          <a:off x="13437244" y="1773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65150</xdr:rowOff>
    </xdr:from>
    <xdr:ext cx="405111" cy="259045"/>
    <xdr:sp macro="" textlink="">
      <xdr:nvSpPr>
        <xdr:cNvPr id="741" name="n_2aveValue【庁舎】&#10;有形固定資産減価償却率"/>
        <xdr:cNvSpPr txBox="1"/>
      </xdr:nvSpPr>
      <xdr:spPr>
        <a:xfrm>
          <a:off x="1267524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27595</xdr:rowOff>
    </xdr:from>
    <xdr:ext cx="405111" cy="259045"/>
    <xdr:sp macro="" textlink="">
      <xdr:nvSpPr>
        <xdr:cNvPr id="742" name="n_3aveValue【庁舎】&#10;有形固定資産減価償却率"/>
        <xdr:cNvSpPr txBox="1"/>
      </xdr:nvSpPr>
      <xdr:spPr>
        <a:xfrm>
          <a:off x="11900544" y="1746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743" name="n_4aveValue【庁舎】&#10;有形固定資産減価償却率"/>
        <xdr:cNvSpPr txBox="1"/>
      </xdr:nvSpPr>
      <xdr:spPr>
        <a:xfrm>
          <a:off x="11102984" y="1744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130464</xdr:rowOff>
    </xdr:from>
    <xdr:ext cx="405111" cy="259045"/>
    <xdr:sp macro="" textlink="">
      <xdr:nvSpPr>
        <xdr:cNvPr id="744" name="n_1mainValue【庁舎】&#10;有形固定資産減価償却率"/>
        <xdr:cNvSpPr txBox="1"/>
      </xdr:nvSpPr>
      <xdr:spPr>
        <a:xfrm>
          <a:off x="13437244" y="1739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745" name="n_2mainValue【庁舎】&#10;有形固定資産減価償却率"/>
        <xdr:cNvSpPr txBox="1"/>
      </xdr:nvSpPr>
      <xdr:spPr>
        <a:xfrm>
          <a:off x="12675244" y="1787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746" name="n_3mainValue【庁舎】&#10;有形固定資産減価償却率"/>
        <xdr:cNvSpPr txBox="1"/>
      </xdr:nvSpPr>
      <xdr:spPr>
        <a:xfrm>
          <a:off x="1190054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747" name="n_4mainValue【庁舎】&#10;有形固定資産減価償却率"/>
        <xdr:cNvSpPr txBox="1"/>
      </xdr:nvSpPr>
      <xdr:spPr>
        <a:xfrm>
          <a:off x="1110298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6" name="テキスト ボックス 75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7" name="直線コネクタ 75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8" name="直線コネクタ 757"/>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9" name="テキスト ボックス 758"/>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0" name="直線コネクタ 759"/>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1" name="テキスト ボックス 760"/>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2" name="直線コネクタ 761"/>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3" name="テキスト ボックス 762"/>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4" name="直線コネクタ 763"/>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5" name="テキスト ボックス 764"/>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6" name="直線コネクタ 76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7" name="テキスト ボックス 76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75285</xdr:rowOff>
    </xdr:from>
    <xdr:to>
      <xdr:col>116</xdr:col>
      <xdr:colOff>62864</xdr:colOff>
      <xdr:row>107</xdr:row>
      <xdr:rowOff>154381</xdr:rowOff>
    </xdr:to>
    <xdr:cxnSp macro="">
      <xdr:nvCxnSpPr>
        <xdr:cNvPr id="769" name="直線コネクタ 768"/>
        <xdr:cNvCxnSpPr/>
      </xdr:nvCxnSpPr>
      <xdr:spPr>
        <a:xfrm flipV="1">
          <a:off x="19509104" y="16839285"/>
          <a:ext cx="0" cy="1252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158208</xdr:rowOff>
    </xdr:from>
    <xdr:ext cx="469744" cy="259045"/>
    <xdr:sp macro="" textlink="">
      <xdr:nvSpPr>
        <xdr:cNvPr id="770" name="【庁舎】&#10;一人当たり面積最小値テキスト"/>
        <xdr:cNvSpPr txBox="1"/>
      </xdr:nvSpPr>
      <xdr:spPr>
        <a:xfrm>
          <a:off x="19547840" y="180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154381</xdr:rowOff>
    </xdr:from>
    <xdr:to>
      <xdr:col>116</xdr:col>
      <xdr:colOff>152400</xdr:colOff>
      <xdr:row>107</xdr:row>
      <xdr:rowOff>154381</xdr:rowOff>
    </xdr:to>
    <xdr:cxnSp macro="">
      <xdr:nvCxnSpPr>
        <xdr:cNvPr id="771" name="直線コネクタ 770"/>
        <xdr:cNvCxnSpPr/>
      </xdr:nvCxnSpPr>
      <xdr:spPr>
        <a:xfrm>
          <a:off x="19443700" y="180918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21962</xdr:rowOff>
    </xdr:from>
    <xdr:ext cx="469744" cy="259045"/>
    <xdr:sp macro="" textlink="">
      <xdr:nvSpPr>
        <xdr:cNvPr id="772" name="【庁舎】&#10;一人当たり面積最大値テキスト"/>
        <xdr:cNvSpPr txBox="1"/>
      </xdr:nvSpPr>
      <xdr:spPr>
        <a:xfrm>
          <a:off x="19547840" y="1661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75285</xdr:rowOff>
    </xdr:from>
    <xdr:to>
      <xdr:col>116</xdr:col>
      <xdr:colOff>152400</xdr:colOff>
      <xdr:row>100</xdr:row>
      <xdr:rowOff>75285</xdr:rowOff>
    </xdr:to>
    <xdr:cxnSp macro="">
      <xdr:nvCxnSpPr>
        <xdr:cNvPr id="773" name="直線コネクタ 772"/>
        <xdr:cNvCxnSpPr/>
      </xdr:nvCxnSpPr>
      <xdr:spPr>
        <a:xfrm>
          <a:off x="19443700" y="16839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130929</xdr:rowOff>
    </xdr:from>
    <xdr:ext cx="469744" cy="259045"/>
    <xdr:sp macro="" textlink="">
      <xdr:nvSpPr>
        <xdr:cNvPr id="774" name="【庁舎】&#10;一人当たり面積平均値テキスト"/>
        <xdr:cNvSpPr txBox="1"/>
      </xdr:nvSpPr>
      <xdr:spPr>
        <a:xfrm>
          <a:off x="19547840" y="17733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152502</xdr:rowOff>
    </xdr:from>
    <xdr:to>
      <xdr:col>116</xdr:col>
      <xdr:colOff>114300</xdr:colOff>
      <xdr:row>106</xdr:row>
      <xdr:rowOff>82652</xdr:rowOff>
    </xdr:to>
    <xdr:sp macro="" textlink="">
      <xdr:nvSpPr>
        <xdr:cNvPr id="775" name="フローチャート: 判断 774"/>
        <xdr:cNvSpPr/>
      </xdr:nvSpPr>
      <xdr:spPr>
        <a:xfrm>
          <a:off x="19458940" y="177547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159359</xdr:rowOff>
    </xdr:from>
    <xdr:to>
      <xdr:col>112</xdr:col>
      <xdr:colOff>38100</xdr:colOff>
      <xdr:row>106</xdr:row>
      <xdr:rowOff>89509</xdr:rowOff>
    </xdr:to>
    <xdr:sp macro="" textlink="">
      <xdr:nvSpPr>
        <xdr:cNvPr id="776" name="フローチャート: 判断 775"/>
        <xdr:cNvSpPr/>
      </xdr:nvSpPr>
      <xdr:spPr>
        <a:xfrm>
          <a:off x="18735040" y="177615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10770</xdr:rowOff>
    </xdr:from>
    <xdr:to>
      <xdr:col>107</xdr:col>
      <xdr:colOff>101600</xdr:colOff>
      <xdr:row>106</xdr:row>
      <xdr:rowOff>112370</xdr:rowOff>
    </xdr:to>
    <xdr:sp macro="" textlink="">
      <xdr:nvSpPr>
        <xdr:cNvPr id="777" name="フローチャート: 判断 776"/>
        <xdr:cNvSpPr/>
      </xdr:nvSpPr>
      <xdr:spPr>
        <a:xfrm>
          <a:off x="17937480" y="1778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168047</xdr:rowOff>
    </xdr:from>
    <xdr:to>
      <xdr:col>102</xdr:col>
      <xdr:colOff>165100</xdr:colOff>
      <xdr:row>106</xdr:row>
      <xdr:rowOff>98197</xdr:rowOff>
    </xdr:to>
    <xdr:sp macro="" textlink="">
      <xdr:nvSpPr>
        <xdr:cNvPr id="778" name="フローチャート: 判断 777"/>
        <xdr:cNvSpPr/>
      </xdr:nvSpPr>
      <xdr:spPr>
        <a:xfrm>
          <a:off x="17162780" y="17770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125527</xdr:rowOff>
    </xdr:from>
    <xdr:to>
      <xdr:col>98</xdr:col>
      <xdr:colOff>38100</xdr:colOff>
      <xdr:row>106</xdr:row>
      <xdr:rowOff>55677</xdr:rowOff>
    </xdr:to>
    <xdr:sp macro="" textlink="">
      <xdr:nvSpPr>
        <xdr:cNvPr id="779" name="フローチャート: 判断 778"/>
        <xdr:cNvSpPr/>
      </xdr:nvSpPr>
      <xdr:spPr>
        <a:xfrm>
          <a:off x="16388080" y="177277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99924</xdr:rowOff>
    </xdr:from>
    <xdr:to>
      <xdr:col>112</xdr:col>
      <xdr:colOff>38100</xdr:colOff>
      <xdr:row>107</xdr:row>
      <xdr:rowOff>30074</xdr:rowOff>
    </xdr:to>
    <xdr:sp macro="" textlink="">
      <xdr:nvSpPr>
        <xdr:cNvPr id="785" name="楕円 784"/>
        <xdr:cNvSpPr/>
      </xdr:nvSpPr>
      <xdr:spPr>
        <a:xfrm>
          <a:off x="18735040" y="17869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103124</xdr:rowOff>
    </xdr:from>
    <xdr:to>
      <xdr:col>107</xdr:col>
      <xdr:colOff>101600</xdr:colOff>
      <xdr:row>107</xdr:row>
      <xdr:rowOff>33274</xdr:rowOff>
    </xdr:to>
    <xdr:sp macro="" textlink="">
      <xdr:nvSpPr>
        <xdr:cNvPr id="786" name="楕円 785"/>
        <xdr:cNvSpPr/>
      </xdr:nvSpPr>
      <xdr:spPr>
        <a:xfrm>
          <a:off x="17937480" y="1787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150724</xdr:rowOff>
    </xdr:from>
    <xdr:to>
      <xdr:col>111</xdr:col>
      <xdr:colOff>177800</xdr:colOff>
      <xdr:row>106</xdr:row>
      <xdr:rowOff>153924</xdr:rowOff>
    </xdr:to>
    <xdr:cxnSp macro="">
      <xdr:nvCxnSpPr>
        <xdr:cNvPr id="787" name="直線コネクタ 786"/>
        <xdr:cNvCxnSpPr/>
      </xdr:nvCxnSpPr>
      <xdr:spPr>
        <a:xfrm flipV="1">
          <a:off x="17988280" y="17920564"/>
          <a:ext cx="78994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104953</xdr:rowOff>
    </xdr:from>
    <xdr:to>
      <xdr:col>102</xdr:col>
      <xdr:colOff>165100</xdr:colOff>
      <xdr:row>107</xdr:row>
      <xdr:rowOff>35103</xdr:rowOff>
    </xdr:to>
    <xdr:sp macro="" textlink="">
      <xdr:nvSpPr>
        <xdr:cNvPr id="788" name="楕円 787"/>
        <xdr:cNvSpPr/>
      </xdr:nvSpPr>
      <xdr:spPr>
        <a:xfrm>
          <a:off x="17162780" y="178747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153924</xdr:rowOff>
    </xdr:from>
    <xdr:to>
      <xdr:col>107</xdr:col>
      <xdr:colOff>50800</xdr:colOff>
      <xdr:row>106</xdr:row>
      <xdr:rowOff>155753</xdr:rowOff>
    </xdr:to>
    <xdr:cxnSp macro="">
      <xdr:nvCxnSpPr>
        <xdr:cNvPr id="789" name="直線コネクタ 788"/>
        <xdr:cNvCxnSpPr/>
      </xdr:nvCxnSpPr>
      <xdr:spPr>
        <a:xfrm flipV="1">
          <a:off x="17213580" y="17923764"/>
          <a:ext cx="7747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108610</xdr:rowOff>
    </xdr:from>
    <xdr:to>
      <xdr:col>98</xdr:col>
      <xdr:colOff>38100</xdr:colOff>
      <xdr:row>107</xdr:row>
      <xdr:rowOff>38760</xdr:rowOff>
    </xdr:to>
    <xdr:sp macro="" textlink="">
      <xdr:nvSpPr>
        <xdr:cNvPr id="790" name="楕円 789"/>
        <xdr:cNvSpPr/>
      </xdr:nvSpPr>
      <xdr:spPr>
        <a:xfrm>
          <a:off x="16388080" y="178784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155753</xdr:rowOff>
    </xdr:from>
    <xdr:to>
      <xdr:col>102</xdr:col>
      <xdr:colOff>114300</xdr:colOff>
      <xdr:row>106</xdr:row>
      <xdr:rowOff>159410</xdr:rowOff>
    </xdr:to>
    <xdr:cxnSp macro="">
      <xdr:nvCxnSpPr>
        <xdr:cNvPr id="791" name="直線コネクタ 790"/>
        <xdr:cNvCxnSpPr/>
      </xdr:nvCxnSpPr>
      <xdr:spPr>
        <a:xfrm flipV="1">
          <a:off x="16431260" y="17925593"/>
          <a:ext cx="78232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106036</xdr:rowOff>
    </xdr:from>
    <xdr:ext cx="469744" cy="259045"/>
    <xdr:sp macro="" textlink="">
      <xdr:nvSpPr>
        <xdr:cNvPr id="792" name="n_1aveValue【庁舎】&#10;一人当たり面積"/>
        <xdr:cNvSpPr txBox="1"/>
      </xdr:nvSpPr>
      <xdr:spPr>
        <a:xfrm>
          <a:off x="18561127" y="175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128897</xdr:rowOff>
    </xdr:from>
    <xdr:ext cx="469744" cy="259045"/>
    <xdr:sp macro="" textlink="">
      <xdr:nvSpPr>
        <xdr:cNvPr id="793" name="n_2aveValue【庁舎】&#10;一人当たり面積"/>
        <xdr:cNvSpPr txBox="1"/>
      </xdr:nvSpPr>
      <xdr:spPr>
        <a:xfrm>
          <a:off x="17776267" y="1756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114724</xdr:rowOff>
    </xdr:from>
    <xdr:ext cx="469744" cy="259045"/>
    <xdr:sp macro="" textlink="">
      <xdr:nvSpPr>
        <xdr:cNvPr id="794" name="n_3aveValue【庁舎】&#10;一人当たり面積"/>
        <xdr:cNvSpPr txBox="1"/>
      </xdr:nvSpPr>
      <xdr:spPr>
        <a:xfrm>
          <a:off x="17001567" y="1754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72204</xdr:rowOff>
    </xdr:from>
    <xdr:ext cx="469744" cy="259045"/>
    <xdr:sp macro="" textlink="">
      <xdr:nvSpPr>
        <xdr:cNvPr id="795" name="n_4aveValue【庁舎】&#10;一人当たり面積"/>
        <xdr:cNvSpPr txBox="1"/>
      </xdr:nvSpPr>
      <xdr:spPr>
        <a:xfrm>
          <a:off x="16226867" y="1750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21201</xdr:rowOff>
    </xdr:from>
    <xdr:ext cx="469744" cy="259045"/>
    <xdr:sp macro="" textlink="">
      <xdr:nvSpPr>
        <xdr:cNvPr id="796" name="n_1mainValue【庁舎】&#10;一人当たり面積"/>
        <xdr:cNvSpPr txBox="1"/>
      </xdr:nvSpPr>
      <xdr:spPr>
        <a:xfrm>
          <a:off x="18561127" y="1795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24401</xdr:rowOff>
    </xdr:from>
    <xdr:ext cx="469744" cy="259045"/>
    <xdr:sp macro="" textlink="">
      <xdr:nvSpPr>
        <xdr:cNvPr id="797" name="n_2mainValue【庁舎】&#10;一人当たり面積"/>
        <xdr:cNvSpPr txBox="1"/>
      </xdr:nvSpPr>
      <xdr:spPr>
        <a:xfrm>
          <a:off x="17776267" y="179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26230</xdr:rowOff>
    </xdr:from>
    <xdr:ext cx="469744" cy="259045"/>
    <xdr:sp macro="" textlink="">
      <xdr:nvSpPr>
        <xdr:cNvPr id="798" name="n_3mainValue【庁舎】&#10;一人当たり面積"/>
        <xdr:cNvSpPr txBox="1"/>
      </xdr:nvSpPr>
      <xdr:spPr>
        <a:xfrm>
          <a:off x="17001567" y="179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29887</xdr:rowOff>
    </xdr:from>
    <xdr:ext cx="469744" cy="259045"/>
    <xdr:sp macro="" textlink="">
      <xdr:nvSpPr>
        <xdr:cNvPr id="799" name="n_4mainValue【庁舎】&#10;一人当たり面積"/>
        <xdr:cNvSpPr txBox="1"/>
      </xdr:nvSpPr>
      <xdr:spPr>
        <a:xfrm>
          <a:off x="16226867" y="179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0" name="正方形/長方形 79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1" name="正方形/長方形 80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2" name="テキスト ボックス 80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類似団体と比較して有形固定資産減価償却率が高くなっている施設は体育館・プールであるが、令和元年度から２年度にかけて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ポイント増と微増となっている。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一般廃棄物処理施設については、久慈広域連合において基幹的改良工事が行われたため、比率が大きく減少した。</a:t>
          </a:r>
        </a:p>
        <a:p>
          <a:r>
            <a:rPr kumimoji="1" lang="ja-JP" altLang="en-US" sz="1300">
              <a:latin typeface="ＭＳ Ｐゴシック" panose="020B0600070205080204" pitchFamily="50" charset="-128"/>
              <a:ea typeface="ＭＳ Ｐゴシック" panose="020B0600070205080204" pitchFamily="50" charset="-128"/>
            </a:rPr>
            <a:t>　保健センター及び保健所では、保健センターが平成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年度に建設、消防施設では久慈消防署野田分署が平成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年度に建設されたことにより、有形固定資産減価償却率が類似団体に比べ低くなっている。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
4,076
80.80
4,460,448
4,185,844
213,078
2,284,417
3,653,769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15537" cy="425758"/>
    <xdr:sp macro="" textlink="">
      <xdr:nvSpPr>
        <xdr:cNvPr id="35" name="テキスト ボックス 34"/>
        <xdr:cNvSpPr txBox="1"/>
      </xdr:nvSpPr>
      <xdr:spPr>
        <a:xfrm>
          <a:off x="721179" y="4321629"/>
          <a:ext cx="78155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の進行に加え、東日本大震災の影響で人口減少が進んだこと等により、類似団体平均を下回っている。事務事業評価の強化により更なる歳出の見直しと行政運営の効率化に努め、財政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157056</xdr:rowOff>
    </xdr:to>
    <xdr:cxnSp macro="">
      <xdr:nvCxnSpPr>
        <xdr:cNvPr id="63" name="直線コネクタ 62"/>
        <xdr:cNvCxnSpPr/>
      </xdr:nvCxnSpPr>
      <xdr:spPr>
        <a:xfrm flipV="1">
          <a:off x="4953000" y="610023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129133</xdr:rowOff>
    </xdr:from>
    <xdr:ext cx="762000" cy="259045"/>
    <xdr:sp macro="" textlink="">
      <xdr:nvSpPr>
        <xdr:cNvPr id="64" name="財政力最小値テキスト"/>
        <xdr:cNvSpPr txBox="1"/>
      </xdr:nvSpPr>
      <xdr:spPr>
        <a:xfrm>
          <a:off x="5041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157056</xdr:rowOff>
    </xdr:from>
    <xdr:to>
      <xdr:col>24</xdr:col>
      <xdr:colOff>12700</xdr:colOff>
      <xdr:row>44</xdr:row>
      <xdr:rowOff>157056</xdr:rowOff>
    </xdr:to>
    <xdr:cxnSp macro="">
      <xdr:nvCxnSpPr>
        <xdr:cNvPr id="65" name="直線コネクタ 64"/>
        <xdr:cNvCxnSpPr/>
      </xdr:nvCxnSpPr>
      <xdr:spPr>
        <a:xfrm>
          <a:off x="4864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76623</xdr:rowOff>
    </xdr:from>
    <xdr:to>
      <xdr:col>23</xdr:col>
      <xdr:colOff>133350</xdr:colOff>
      <xdr:row>44</xdr:row>
      <xdr:rowOff>84667</xdr:rowOff>
    </xdr:to>
    <xdr:cxnSp macro="">
      <xdr:nvCxnSpPr>
        <xdr:cNvPr id="68" name="直線コネクタ 67"/>
        <xdr:cNvCxnSpPr/>
      </xdr:nvCxnSpPr>
      <xdr:spPr>
        <a:xfrm>
          <a:off x="4114800" y="762042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76623</xdr:rowOff>
    </xdr:from>
    <xdr:to>
      <xdr:col>19</xdr:col>
      <xdr:colOff>133350</xdr:colOff>
      <xdr:row>44</xdr:row>
      <xdr:rowOff>76623</xdr:rowOff>
    </xdr:to>
    <xdr:cxnSp macro="">
      <xdr:nvCxnSpPr>
        <xdr:cNvPr id="71" name="直線コネクタ 70"/>
        <xdr:cNvCxnSpPr/>
      </xdr:nvCxnSpPr>
      <xdr:spPr>
        <a:xfrm>
          <a:off x="3225800" y="7620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132927</xdr:rowOff>
    </xdr:from>
    <xdr:to>
      <xdr:col>19</xdr:col>
      <xdr:colOff>184150</xdr:colOff>
      <xdr:row>44</xdr:row>
      <xdr:rowOff>63077</xdr:rowOff>
    </xdr:to>
    <xdr:sp macro="" textlink="">
      <xdr:nvSpPr>
        <xdr:cNvPr id="72" name="フローチャート: 判断 71"/>
        <xdr:cNvSpPr/>
      </xdr:nvSpPr>
      <xdr:spPr>
        <a:xfrm>
          <a:off x="4064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73" name="テキスト ボックス 72"/>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76623</xdr:rowOff>
    </xdr:from>
    <xdr:to>
      <xdr:col>15</xdr:col>
      <xdr:colOff>82550</xdr:colOff>
      <xdr:row>44</xdr:row>
      <xdr:rowOff>84667</xdr:rowOff>
    </xdr:to>
    <xdr:cxnSp macro="">
      <xdr:nvCxnSpPr>
        <xdr:cNvPr id="74" name="直線コネクタ 73"/>
        <xdr:cNvCxnSpPr/>
      </xdr:nvCxnSpPr>
      <xdr:spPr>
        <a:xfrm flipV="1">
          <a:off x="2336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92710</xdr:rowOff>
    </xdr:to>
    <xdr:cxnSp macro="">
      <xdr:nvCxnSpPr>
        <xdr:cNvPr id="77" name="直線コネクタ 76"/>
        <xdr:cNvCxnSpPr/>
      </xdr:nvCxnSpPr>
      <xdr:spPr>
        <a:xfrm flipV="1">
          <a:off x="1447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80" name="フローチャート: 判断 79"/>
        <xdr:cNvSpPr/>
      </xdr:nvSpPr>
      <xdr:spPr>
        <a:xfrm>
          <a:off x="1397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113471</xdr:rowOff>
    </xdr:from>
    <xdr:ext cx="762000" cy="259045"/>
    <xdr:sp macro="" textlink="">
      <xdr:nvSpPr>
        <xdr:cNvPr id="81" name="テキスト ボックス 80"/>
        <xdr:cNvSpPr txBox="1"/>
      </xdr:nvSpPr>
      <xdr:spPr>
        <a:xfrm>
          <a:off x="1066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7" name="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108391</xdr:rowOff>
    </xdr:from>
    <xdr:ext cx="762000" cy="259045"/>
    <xdr:sp macro="" textlink="">
      <xdr:nvSpPr>
        <xdr:cNvPr id="88" name="財政力該当値テキスト"/>
        <xdr:cNvSpPr txBox="1"/>
      </xdr:nvSpPr>
      <xdr:spPr>
        <a:xfrm>
          <a:off x="5041900" y="74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25823</xdr:rowOff>
    </xdr:from>
    <xdr:to>
      <xdr:col>19</xdr:col>
      <xdr:colOff>184150</xdr:colOff>
      <xdr:row>44</xdr:row>
      <xdr:rowOff>127423</xdr:rowOff>
    </xdr:to>
    <xdr:sp macro="" textlink="">
      <xdr:nvSpPr>
        <xdr:cNvPr id="89" name="楕円 88"/>
        <xdr:cNvSpPr/>
      </xdr:nvSpPr>
      <xdr:spPr>
        <a:xfrm>
          <a:off x="4064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112200</xdr:rowOff>
    </xdr:from>
    <xdr:ext cx="736600" cy="259045"/>
    <xdr:sp macro="" textlink="">
      <xdr:nvSpPr>
        <xdr:cNvPr id="90" name="テキスト ボックス 89"/>
        <xdr:cNvSpPr txBox="1"/>
      </xdr:nvSpPr>
      <xdr:spPr>
        <a:xfrm>
          <a:off x="3733800" y="765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25823</xdr:rowOff>
    </xdr:from>
    <xdr:to>
      <xdr:col>15</xdr:col>
      <xdr:colOff>133350</xdr:colOff>
      <xdr:row>44</xdr:row>
      <xdr:rowOff>127423</xdr:rowOff>
    </xdr:to>
    <xdr:sp macro="" textlink="">
      <xdr:nvSpPr>
        <xdr:cNvPr id="91" name="楕円 90"/>
        <xdr:cNvSpPr/>
      </xdr:nvSpPr>
      <xdr:spPr>
        <a:xfrm>
          <a:off x="3175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112200</xdr:rowOff>
    </xdr:from>
    <xdr:ext cx="762000" cy="259045"/>
    <xdr:sp macro="" textlink="">
      <xdr:nvSpPr>
        <xdr:cNvPr id="92" name="テキスト ボックス 91"/>
        <xdr:cNvSpPr txBox="1"/>
      </xdr:nvSpPr>
      <xdr:spPr>
        <a:xfrm>
          <a:off x="2844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3" name="楕円 92"/>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4" name="テキスト ボックス 93"/>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5" name="楕円 94"/>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6" name="テキスト ボックス 95"/>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ポイント上回っているが、前年度から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ポイント低下している。</a:t>
          </a:r>
        </a:p>
        <a:p>
          <a:r>
            <a:rPr kumimoji="1" lang="ja-JP" altLang="en-US" sz="1300">
              <a:latin typeface="ＭＳ Ｐゴシック" panose="020B0600070205080204" pitchFamily="50" charset="-128"/>
              <a:ea typeface="ＭＳ Ｐゴシック" panose="020B0600070205080204" pitchFamily="50" charset="-128"/>
            </a:rPr>
            <a:t>　分子となる人件費や繰出金に対する経常経費充当一般財源が増加しているが、分母では、地方税の減額があったものの普通交付税の増加の影響により比率が低下した。引き続き、経常経費の低減に努める。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58631</xdr:rowOff>
    </xdr:from>
    <xdr:to>
      <xdr:col>23</xdr:col>
      <xdr:colOff>133350</xdr:colOff>
      <xdr:row>65</xdr:row>
      <xdr:rowOff>81069</xdr:rowOff>
    </xdr:to>
    <xdr:cxnSp macro="">
      <xdr:nvCxnSpPr>
        <xdr:cNvPr id="126" name="直線コネクタ 125"/>
        <xdr:cNvCxnSpPr/>
      </xdr:nvCxnSpPr>
      <xdr:spPr>
        <a:xfrm flipV="1">
          <a:off x="4953000" y="1000273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53146</xdr:rowOff>
    </xdr:from>
    <xdr:ext cx="762000" cy="259045"/>
    <xdr:sp macro="" textlink="">
      <xdr:nvSpPr>
        <xdr:cNvPr id="127" name="財政構造の弾力性最小値テキスト"/>
        <xdr:cNvSpPr txBox="1"/>
      </xdr:nvSpPr>
      <xdr:spPr>
        <a:xfrm>
          <a:off x="5041900" y="11197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81069</xdr:rowOff>
    </xdr:from>
    <xdr:to>
      <xdr:col>24</xdr:col>
      <xdr:colOff>12700</xdr:colOff>
      <xdr:row>65</xdr:row>
      <xdr:rowOff>81069</xdr:rowOff>
    </xdr:to>
    <xdr:cxnSp macro="">
      <xdr:nvCxnSpPr>
        <xdr:cNvPr id="128" name="直線コネクタ 127"/>
        <xdr:cNvCxnSpPr/>
      </xdr:nvCxnSpPr>
      <xdr:spPr>
        <a:xfrm>
          <a:off x="4864100" y="1122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145008</xdr:rowOff>
    </xdr:from>
    <xdr:ext cx="762000" cy="259045"/>
    <xdr:sp macro="" textlink="">
      <xdr:nvSpPr>
        <xdr:cNvPr id="129" name="財政構造の弾力性最大値テキスト"/>
        <xdr:cNvSpPr txBox="1"/>
      </xdr:nvSpPr>
      <xdr:spPr>
        <a:xfrm>
          <a:off x="5041900" y="97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58631</xdr:rowOff>
    </xdr:from>
    <xdr:to>
      <xdr:col>24</xdr:col>
      <xdr:colOff>12700</xdr:colOff>
      <xdr:row>58</xdr:row>
      <xdr:rowOff>58631</xdr:rowOff>
    </xdr:to>
    <xdr:cxnSp macro="">
      <xdr:nvCxnSpPr>
        <xdr:cNvPr id="130" name="直線コネクタ 129"/>
        <xdr:cNvCxnSpPr/>
      </xdr:nvCxnSpPr>
      <xdr:spPr>
        <a:xfrm>
          <a:off x="4864100" y="100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49954</xdr:rowOff>
    </xdr:from>
    <xdr:to>
      <xdr:col>23</xdr:col>
      <xdr:colOff>133350</xdr:colOff>
      <xdr:row>64</xdr:row>
      <xdr:rowOff>119804</xdr:rowOff>
    </xdr:to>
    <xdr:cxnSp macro="">
      <xdr:nvCxnSpPr>
        <xdr:cNvPr id="131" name="直線コネクタ 130"/>
        <xdr:cNvCxnSpPr/>
      </xdr:nvCxnSpPr>
      <xdr:spPr>
        <a:xfrm flipV="1">
          <a:off x="4114800" y="1085130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62458</xdr:rowOff>
    </xdr:from>
    <xdr:ext cx="762000" cy="259045"/>
    <xdr:sp macro="" textlink="">
      <xdr:nvSpPr>
        <xdr:cNvPr id="132" name="財政構造の弾力性平均値テキスト"/>
        <xdr:cNvSpPr txBox="1"/>
      </xdr:nvSpPr>
      <xdr:spPr>
        <a:xfrm>
          <a:off x="5041900" y="1052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33" name="フローチャート: 判断 132"/>
        <xdr:cNvSpPr/>
      </xdr:nvSpPr>
      <xdr:spPr>
        <a:xfrm>
          <a:off x="49022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119804</xdr:rowOff>
    </xdr:from>
    <xdr:to>
      <xdr:col>19</xdr:col>
      <xdr:colOff>133350</xdr:colOff>
      <xdr:row>65</xdr:row>
      <xdr:rowOff>165523</xdr:rowOff>
    </xdr:to>
    <xdr:cxnSp macro="">
      <xdr:nvCxnSpPr>
        <xdr:cNvPr id="134" name="直線コネクタ 133"/>
        <xdr:cNvCxnSpPr/>
      </xdr:nvCxnSpPr>
      <xdr:spPr>
        <a:xfrm flipV="1">
          <a:off x="3225800" y="1109260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75565</xdr:rowOff>
    </xdr:from>
    <xdr:to>
      <xdr:col>19</xdr:col>
      <xdr:colOff>184150</xdr:colOff>
      <xdr:row>64</xdr:row>
      <xdr:rowOff>5715</xdr:rowOff>
    </xdr:to>
    <xdr:sp macro="" textlink="">
      <xdr:nvSpPr>
        <xdr:cNvPr id="135" name="フローチャート: 判断 134"/>
        <xdr:cNvSpPr/>
      </xdr:nvSpPr>
      <xdr:spPr>
        <a:xfrm>
          <a:off x="4064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36" name="テキスト ボックス 135"/>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65</xdr:row>
      <xdr:rowOff>165523</xdr:rowOff>
    </xdr:to>
    <xdr:cxnSp macro="">
      <xdr:nvCxnSpPr>
        <xdr:cNvPr id="137" name="直線コネクタ 136"/>
        <xdr:cNvCxnSpPr/>
      </xdr:nvCxnSpPr>
      <xdr:spPr>
        <a:xfrm>
          <a:off x="2336800" y="1125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38" name="フローチャート: 判断 137"/>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39" name="テキスト ボックス 138"/>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109220</xdr:rowOff>
    </xdr:to>
    <xdr:cxnSp macro="">
      <xdr:nvCxnSpPr>
        <xdr:cNvPr id="140" name="直線コネクタ 139"/>
        <xdr:cNvCxnSpPr/>
      </xdr:nvCxnSpPr>
      <xdr:spPr>
        <a:xfrm>
          <a:off x="1447800" y="111328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1" name="フローチャート: 判断 140"/>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2" name="テキスト ボックス 141"/>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3" name="フローチャート: 判断 142"/>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19914</xdr:rowOff>
    </xdr:from>
    <xdr:ext cx="762000" cy="259045"/>
    <xdr:sp macro="" textlink="">
      <xdr:nvSpPr>
        <xdr:cNvPr id="144" name="テキスト ボックス 143"/>
        <xdr:cNvSpPr txBox="1"/>
      </xdr:nvSpPr>
      <xdr:spPr>
        <a:xfrm>
          <a:off x="1066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0" name="楕円 149"/>
        <xdr:cNvSpPr/>
      </xdr:nvSpPr>
      <xdr:spPr>
        <a:xfrm>
          <a:off x="4902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142681</xdr:rowOff>
    </xdr:from>
    <xdr:ext cx="762000" cy="259045"/>
    <xdr:sp macro="" textlink="">
      <xdr:nvSpPr>
        <xdr:cNvPr id="151" name="財政構造の弾力性該当値テキスト"/>
        <xdr:cNvSpPr txBox="1"/>
      </xdr:nvSpPr>
      <xdr:spPr>
        <a:xfrm>
          <a:off x="5041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69004</xdr:rowOff>
    </xdr:from>
    <xdr:to>
      <xdr:col>19</xdr:col>
      <xdr:colOff>184150</xdr:colOff>
      <xdr:row>64</xdr:row>
      <xdr:rowOff>170604</xdr:rowOff>
    </xdr:to>
    <xdr:sp macro="" textlink="">
      <xdr:nvSpPr>
        <xdr:cNvPr id="152" name="楕円 151"/>
        <xdr:cNvSpPr/>
      </xdr:nvSpPr>
      <xdr:spPr>
        <a:xfrm>
          <a:off x="4064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155381</xdr:rowOff>
    </xdr:from>
    <xdr:ext cx="736600" cy="259045"/>
    <xdr:sp macro="" textlink="">
      <xdr:nvSpPr>
        <xdr:cNvPr id="153" name="テキスト ボックス 152"/>
        <xdr:cNvSpPr txBox="1"/>
      </xdr:nvSpPr>
      <xdr:spPr>
        <a:xfrm>
          <a:off x="3733800" y="1112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114723</xdr:rowOff>
    </xdr:from>
    <xdr:to>
      <xdr:col>15</xdr:col>
      <xdr:colOff>133350</xdr:colOff>
      <xdr:row>66</xdr:row>
      <xdr:rowOff>44873</xdr:rowOff>
    </xdr:to>
    <xdr:sp macro="" textlink="">
      <xdr:nvSpPr>
        <xdr:cNvPr id="154" name="楕円 153"/>
        <xdr:cNvSpPr/>
      </xdr:nvSpPr>
      <xdr:spPr>
        <a:xfrm>
          <a:off x="3175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29650</xdr:rowOff>
    </xdr:from>
    <xdr:ext cx="762000" cy="259045"/>
    <xdr:sp macro="" textlink="">
      <xdr:nvSpPr>
        <xdr:cNvPr id="155" name="テキスト ボックス 154"/>
        <xdr:cNvSpPr txBox="1"/>
      </xdr:nvSpPr>
      <xdr:spPr>
        <a:xfrm>
          <a:off x="2844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6" name="楕円 155"/>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7" name="テキスト ボックス 156"/>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58" name="楕円 157"/>
        <xdr:cNvSpPr/>
      </xdr:nvSpPr>
      <xdr:spPr>
        <a:xfrm>
          <a:off x="1397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59" name="テキスト ボックス 158"/>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類似団体平均を下回る水準で推移しており、職員手当の減による人件費の減額があった一方、物件費の野田小学校整備事業費の増により総額で増加した。</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733</xdr:rowOff>
    </xdr:from>
    <xdr:to>
      <xdr:col>23</xdr:col>
      <xdr:colOff>133350</xdr:colOff>
      <xdr:row>89</xdr:row>
      <xdr:rowOff>124819</xdr:rowOff>
    </xdr:to>
    <xdr:cxnSp macro="">
      <xdr:nvCxnSpPr>
        <xdr:cNvPr id="189" name="直線コネクタ 188"/>
        <xdr:cNvCxnSpPr/>
      </xdr:nvCxnSpPr>
      <xdr:spPr>
        <a:xfrm flipV="1">
          <a:off x="4953000" y="13716733"/>
          <a:ext cx="0" cy="1667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96896</xdr:rowOff>
    </xdr:from>
    <xdr:ext cx="762000" cy="259045"/>
    <xdr:sp macro="" textlink="">
      <xdr:nvSpPr>
        <xdr:cNvPr id="190" name="人件費・物件費等の状況最小値テキスト"/>
        <xdr:cNvSpPr txBox="1"/>
      </xdr:nvSpPr>
      <xdr:spPr>
        <a:xfrm>
          <a:off x="5041900" y="153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124819</xdr:rowOff>
    </xdr:from>
    <xdr:to>
      <xdr:col>24</xdr:col>
      <xdr:colOff>12700</xdr:colOff>
      <xdr:row>89</xdr:row>
      <xdr:rowOff>124819</xdr:rowOff>
    </xdr:to>
    <xdr:cxnSp macro="">
      <xdr:nvCxnSpPr>
        <xdr:cNvPr id="191" name="直線コネクタ 190"/>
        <xdr:cNvCxnSpPr/>
      </xdr:nvCxnSpPr>
      <xdr:spPr>
        <a:xfrm>
          <a:off x="4864100" y="1538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87110</xdr:rowOff>
    </xdr:from>
    <xdr:ext cx="762000" cy="259045"/>
    <xdr:sp macro="" textlink="">
      <xdr:nvSpPr>
        <xdr:cNvPr id="192" name="人件費・物件費等の状況最大値テキスト"/>
        <xdr:cNvSpPr txBox="1"/>
      </xdr:nvSpPr>
      <xdr:spPr>
        <a:xfrm>
          <a:off x="5041900" y="13460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733</xdr:rowOff>
    </xdr:from>
    <xdr:to>
      <xdr:col>24</xdr:col>
      <xdr:colOff>12700</xdr:colOff>
      <xdr:row>80</xdr:row>
      <xdr:rowOff>733</xdr:rowOff>
    </xdr:to>
    <xdr:cxnSp macro="">
      <xdr:nvCxnSpPr>
        <xdr:cNvPr id="193" name="直線コネクタ 192"/>
        <xdr:cNvCxnSpPr/>
      </xdr:nvCxnSpPr>
      <xdr:spPr>
        <a:xfrm>
          <a:off x="4864100" y="1371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47769</xdr:rowOff>
    </xdr:from>
    <xdr:to>
      <xdr:col>23</xdr:col>
      <xdr:colOff>133350</xdr:colOff>
      <xdr:row>80</xdr:row>
      <xdr:rowOff>94348</xdr:rowOff>
    </xdr:to>
    <xdr:cxnSp macro="">
      <xdr:nvCxnSpPr>
        <xdr:cNvPr id="194" name="直線コネクタ 193"/>
        <xdr:cNvCxnSpPr/>
      </xdr:nvCxnSpPr>
      <xdr:spPr>
        <a:xfrm>
          <a:off x="4114800" y="13763769"/>
          <a:ext cx="838200" cy="4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8731</xdr:rowOff>
    </xdr:from>
    <xdr:ext cx="762000" cy="259045"/>
    <xdr:sp macro="" textlink="">
      <xdr:nvSpPr>
        <xdr:cNvPr id="195" name="人件費・物件費等の状況平均値テキスト"/>
        <xdr:cNvSpPr txBox="1"/>
      </xdr:nvSpPr>
      <xdr:spPr>
        <a:xfrm>
          <a:off x="5041900" y="13896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36654</xdr:rowOff>
    </xdr:from>
    <xdr:to>
      <xdr:col>23</xdr:col>
      <xdr:colOff>184150</xdr:colOff>
      <xdr:row>81</xdr:row>
      <xdr:rowOff>138254</xdr:rowOff>
    </xdr:to>
    <xdr:sp macro="" textlink="">
      <xdr:nvSpPr>
        <xdr:cNvPr id="196" name="フローチャート: 判断 195"/>
        <xdr:cNvSpPr/>
      </xdr:nvSpPr>
      <xdr:spPr>
        <a:xfrm>
          <a:off x="49022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47769</xdr:rowOff>
    </xdr:from>
    <xdr:to>
      <xdr:col>19</xdr:col>
      <xdr:colOff>133350</xdr:colOff>
      <xdr:row>80</xdr:row>
      <xdr:rowOff>48171</xdr:rowOff>
    </xdr:to>
    <xdr:cxnSp macro="">
      <xdr:nvCxnSpPr>
        <xdr:cNvPr id="197" name="直線コネクタ 196"/>
        <xdr:cNvCxnSpPr/>
      </xdr:nvCxnSpPr>
      <xdr:spPr>
        <a:xfrm flipV="1">
          <a:off x="3225800" y="13763769"/>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21769</xdr:rowOff>
    </xdr:from>
    <xdr:to>
      <xdr:col>19</xdr:col>
      <xdr:colOff>184150</xdr:colOff>
      <xdr:row>81</xdr:row>
      <xdr:rowOff>123369</xdr:rowOff>
    </xdr:to>
    <xdr:sp macro="" textlink="">
      <xdr:nvSpPr>
        <xdr:cNvPr id="198" name="フローチャート: 判断 197"/>
        <xdr:cNvSpPr/>
      </xdr:nvSpPr>
      <xdr:spPr>
        <a:xfrm>
          <a:off x="4064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108146</xdr:rowOff>
    </xdr:from>
    <xdr:ext cx="736600" cy="259045"/>
    <xdr:sp macro="" textlink="">
      <xdr:nvSpPr>
        <xdr:cNvPr id="199" name="テキスト ボックス 198"/>
        <xdr:cNvSpPr txBox="1"/>
      </xdr:nvSpPr>
      <xdr:spPr>
        <a:xfrm>
          <a:off x="3733800" y="13995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18280</xdr:rowOff>
    </xdr:from>
    <xdr:to>
      <xdr:col>15</xdr:col>
      <xdr:colOff>82550</xdr:colOff>
      <xdr:row>80</xdr:row>
      <xdr:rowOff>48171</xdr:rowOff>
    </xdr:to>
    <xdr:cxnSp macro="">
      <xdr:nvCxnSpPr>
        <xdr:cNvPr id="200" name="直線コネクタ 199"/>
        <xdr:cNvCxnSpPr/>
      </xdr:nvCxnSpPr>
      <xdr:spPr>
        <a:xfrm>
          <a:off x="2336800" y="13734280"/>
          <a:ext cx="889000" cy="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126067</xdr:rowOff>
    </xdr:from>
    <xdr:to>
      <xdr:col>15</xdr:col>
      <xdr:colOff>133350</xdr:colOff>
      <xdr:row>81</xdr:row>
      <xdr:rowOff>56217</xdr:rowOff>
    </xdr:to>
    <xdr:sp macro="" textlink="">
      <xdr:nvSpPr>
        <xdr:cNvPr id="201" name="フローチャート: 判断 200"/>
        <xdr:cNvSpPr/>
      </xdr:nvSpPr>
      <xdr:spPr>
        <a:xfrm>
          <a:off x="3175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40994</xdr:rowOff>
    </xdr:from>
    <xdr:ext cx="762000" cy="259045"/>
    <xdr:sp macro="" textlink="">
      <xdr:nvSpPr>
        <xdr:cNvPr id="202" name="テキスト ボックス 201"/>
        <xdr:cNvSpPr txBox="1"/>
      </xdr:nvSpPr>
      <xdr:spPr>
        <a:xfrm>
          <a:off x="2844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18280</xdr:rowOff>
    </xdr:from>
    <xdr:to>
      <xdr:col>11</xdr:col>
      <xdr:colOff>31750</xdr:colOff>
      <xdr:row>80</xdr:row>
      <xdr:rowOff>21248</xdr:rowOff>
    </xdr:to>
    <xdr:cxnSp macro="">
      <xdr:nvCxnSpPr>
        <xdr:cNvPr id="203" name="直線コネクタ 202"/>
        <xdr:cNvCxnSpPr/>
      </xdr:nvCxnSpPr>
      <xdr:spPr>
        <a:xfrm flipV="1">
          <a:off x="1447800" y="13734280"/>
          <a:ext cx="8890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125233</xdr:rowOff>
    </xdr:from>
    <xdr:to>
      <xdr:col>11</xdr:col>
      <xdr:colOff>82550</xdr:colOff>
      <xdr:row>81</xdr:row>
      <xdr:rowOff>55383</xdr:rowOff>
    </xdr:to>
    <xdr:sp macro="" textlink="">
      <xdr:nvSpPr>
        <xdr:cNvPr id="204" name="フローチャート: 判断 203"/>
        <xdr:cNvSpPr/>
      </xdr:nvSpPr>
      <xdr:spPr>
        <a:xfrm>
          <a:off x="2286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40160</xdr:rowOff>
    </xdr:from>
    <xdr:ext cx="762000" cy="259045"/>
    <xdr:sp macro="" textlink="">
      <xdr:nvSpPr>
        <xdr:cNvPr id="205" name="テキスト ボックス 204"/>
        <xdr:cNvSpPr txBox="1"/>
      </xdr:nvSpPr>
      <xdr:spPr>
        <a:xfrm>
          <a:off x="1955800" y="1392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107375</xdr:rowOff>
    </xdr:from>
    <xdr:to>
      <xdr:col>7</xdr:col>
      <xdr:colOff>31750</xdr:colOff>
      <xdr:row>81</xdr:row>
      <xdr:rowOff>37525</xdr:rowOff>
    </xdr:to>
    <xdr:sp macro="" textlink="">
      <xdr:nvSpPr>
        <xdr:cNvPr id="206" name="フローチャート: 判断 205"/>
        <xdr:cNvSpPr/>
      </xdr:nvSpPr>
      <xdr:spPr>
        <a:xfrm>
          <a:off x="1397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22302</xdr:rowOff>
    </xdr:from>
    <xdr:ext cx="762000" cy="259045"/>
    <xdr:sp macro="" textlink="">
      <xdr:nvSpPr>
        <xdr:cNvPr id="207" name="テキスト ボックス 206"/>
        <xdr:cNvSpPr txBox="1"/>
      </xdr:nvSpPr>
      <xdr:spPr>
        <a:xfrm>
          <a:off x="1066800" y="1390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43548</xdr:rowOff>
    </xdr:from>
    <xdr:to>
      <xdr:col>23</xdr:col>
      <xdr:colOff>184150</xdr:colOff>
      <xdr:row>80</xdr:row>
      <xdr:rowOff>145148</xdr:rowOff>
    </xdr:to>
    <xdr:sp macro="" textlink="">
      <xdr:nvSpPr>
        <xdr:cNvPr id="213" name="楕円 212"/>
        <xdr:cNvSpPr/>
      </xdr:nvSpPr>
      <xdr:spPr>
        <a:xfrm>
          <a:off x="4902200" y="137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136275</xdr:rowOff>
    </xdr:from>
    <xdr:ext cx="762000" cy="259045"/>
    <xdr:sp macro="" textlink="">
      <xdr:nvSpPr>
        <xdr:cNvPr id="214" name="人件費・物件費等の状況該当値テキスト"/>
        <xdr:cNvSpPr txBox="1"/>
      </xdr:nvSpPr>
      <xdr:spPr>
        <a:xfrm>
          <a:off x="5041900" y="1368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168419</xdr:rowOff>
    </xdr:from>
    <xdr:to>
      <xdr:col>19</xdr:col>
      <xdr:colOff>184150</xdr:colOff>
      <xdr:row>80</xdr:row>
      <xdr:rowOff>98569</xdr:rowOff>
    </xdr:to>
    <xdr:sp macro="" textlink="">
      <xdr:nvSpPr>
        <xdr:cNvPr id="215" name="楕円 214"/>
        <xdr:cNvSpPr/>
      </xdr:nvSpPr>
      <xdr:spPr>
        <a:xfrm>
          <a:off x="4064000" y="1371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108746</xdr:rowOff>
    </xdr:from>
    <xdr:ext cx="736600" cy="259045"/>
    <xdr:sp macro="" textlink="">
      <xdr:nvSpPr>
        <xdr:cNvPr id="216" name="テキスト ボックス 215"/>
        <xdr:cNvSpPr txBox="1"/>
      </xdr:nvSpPr>
      <xdr:spPr>
        <a:xfrm>
          <a:off x="3733800" y="1348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168821</xdr:rowOff>
    </xdr:from>
    <xdr:to>
      <xdr:col>15</xdr:col>
      <xdr:colOff>133350</xdr:colOff>
      <xdr:row>80</xdr:row>
      <xdr:rowOff>98971</xdr:rowOff>
    </xdr:to>
    <xdr:sp macro="" textlink="">
      <xdr:nvSpPr>
        <xdr:cNvPr id="217" name="楕円 216"/>
        <xdr:cNvSpPr/>
      </xdr:nvSpPr>
      <xdr:spPr>
        <a:xfrm>
          <a:off x="3175000" y="137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109148</xdr:rowOff>
    </xdr:from>
    <xdr:ext cx="762000" cy="259045"/>
    <xdr:sp macro="" textlink="">
      <xdr:nvSpPr>
        <xdr:cNvPr id="218" name="テキスト ボックス 217"/>
        <xdr:cNvSpPr txBox="1"/>
      </xdr:nvSpPr>
      <xdr:spPr>
        <a:xfrm>
          <a:off x="2844800" y="134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138930</xdr:rowOff>
    </xdr:from>
    <xdr:to>
      <xdr:col>11</xdr:col>
      <xdr:colOff>82550</xdr:colOff>
      <xdr:row>80</xdr:row>
      <xdr:rowOff>69080</xdr:rowOff>
    </xdr:to>
    <xdr:sp macro="" textlink="">
      <xdr:nvSpPr>
        <xdr:cNvPr id="219" name="楕円 218"/>
        <xdr:cNvSpPr/>
      </xdr:nvSpPr>
      <xdr:spPr>
        <a:xfrm>
          <a:off x="2286000" y="136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79257</xdr:rowOff>
    </xdr:from>
    <xdr:ext cx="762000" cy="259045"/>
    <xdr:sp macro="" textlink="">
      <xdr:nvSpPr>
        <xdr:cNvPr id="220" name="テキスト ボックス 219"/>
        <xdr:cNvSpPr txBox="1"/>
      </xdr:nvSpPr>
      <xdr:spPr>
        <a:xfrm>
          <a:off x="1955800" y="1345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141898</xdr:rowOff>
    </xdr:from>
    <xdr:to>
      <xdr:col>7</xdr:col>
      <xdr:colOff>31750</xdr:colOff>
      <xdr:row>80</xdr:row>
      <xdr:rowOff>72048</xdr:rowOff>
    </xdr:to>
    <xdr:sp macro="" textlink="">
      <xdr:nvSpPr>
        <xdr:cNvPr id="221" name="楕円 220"/>
        <xdr:cNvSpPr/>
      </xdr:nvSpPr>
      <xdr:spPr>
        <a:xfrm>
          <a:off x="1397000" y="1368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82225</xdr:rowOff>
    </xdr:from>
    <xdr:ext cx="762000" cy="259045"/>
    <xdr:sp macro="" textlink="">
      <xdr:nvSpPr>
        <xdr:cNvPr id="222" name="テキスト ボックス 221"/>
        <xdr:cNvSpPr txBox="1"/>
      </xdr:nvSpPr>
      <xdr:spPr>
        <a:xfrm>
          <a:off x="1066800" y="1345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類似団体平均を下回る水準で推移している。今後も適正水準の確保に努める。なお、東日本大震災以降に職員確保を進めたことにより若年層の職員が比較的多い。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36407</xdr:rowOff>
    </xdr:from>
    <xdr:to>
      <xdr:col>81</xdr:col>
      <xdr:colOff>44450</xdr:colOff>
      <xdr:row>89</xdr:row>
      <xdr:rowOff>166370</xdr:rowOff>
    </xdr:to>
    <xdr:cxnSp macro="">
      <xdr:nvCxnSpPr>
        <xdr:cNvPr id="249" name="直線コネクタ 248"/>
        <xdr:cNvCxnSpPr/>
      </xdr:nvCxnSpPr>
      <xdr:spPr>
        <a:xfrm flipV="1">
          <a:off x="17018000" y="13752407"/>
          <a:ext cx="0" cy="1673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50"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1" name="直線コネクタ 250"/>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122784</xdr:rowOff>
    </xdr:from>
    <xdr:ext cx="762000" cy="259045"/>
    <xdr:sp macro="" textlink="">
      <xdr:nvSpPr>
        <xdr:cNvPr id="252" name="給与水準   （国との比較）最大値テキスト"/>
        <xdr:cNvSpPr txBox="1"/>
      </xdr:nvSpPr>
      <xdr:spPr>
        <a:xfrm>
          <a:off x="17106900" y="13495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36407</xdr:rowOff>
    </xdr:from>
    <xdr:to>
      <xdr:col>81</xdr:col>
      <xdr:colOff>133350</xdr:colOff>
      <xdr:row>80</xdr:row>
      <xdr:rowOff>36407</xdr:rowOff>
    </xdr:to>
    <xdr:cxnSp macro="">
      <xdr:nvCxnSpPr>
        <xdr:cNvPr id="253" name="直線コネクタ 252"/>
        <xdr:cNvCxnSpPr/>
      </xdr:nvCxnSpPr>
      <xdr:spPr>
        <a:xfrm>
          <a:off x="16929100" y="13752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95673</xdr:rowOff>
    </xdr:from>
    <xdr:to>
      <xdr:col>81</xdr:col>
      <xdr:colOff>44450</xdr:colOff>
      <xdr:row>82</xdr:row>
      <xdr:rowOff>95673</xdr:rowOff>
    </xdr:to>
    <xdr:cxnSp macro="">
      <xdr:nvCxnSpPr>
        <xdr:cNvPr id="254" name="直線コネクタ 253"/>
        <xdr:cNvCxnSpPr/>
      </xdr:nvCxnSpPr>
      <xdr:spPr>
        <a:xfrm>
          <a:off x="16179800" y="141545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65634</xdr:rowOff>
    </xdr:from>
    <xdr:ext cx="762000" cy="259045"/>
    <xdr:sp macro="" textlink="">
      <xdr:nvSpPr>
        <xdr:cNvPr id="255" name="給与水準   （国との比較）平均値テキスト"/>
        <xdr:cNvSpPr txBox="1"/>
      </xdr:nvSpPr>
      <xdr:spPr>
        <a:xfrm>
          <a:off x="17106900" y="1463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56" name="フローチャート: 判断 255"/>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95673</xdr:rowOff>
    </xdr:from>
    <xdr:to>
      <xdr:col>77</xdr:col>
      <xdr:colOff>44450</xdr:colOff>
      <xdr:row>82</xdr:row>
      <xdr:rowOff>127846</xdr:rowOff>
    </xdr:to>
    <xdr:cxnSp macro="">
      <xdr:nvCxnSpPr>
        <xdr:cNvPr id="257" name="直線コネクタ 256"/>
        <xdr:cNvCxnSpPr/>
      </xdr:nvCxnSpPr>
      <xdr:spPr>
        <a:xfrm flipV="1">
          <a:off x="15290800" y="141545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8" name="フローチャート: 判断 257"/>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59" name="テキスト ボックス 258"/>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15239</xdr:rowOff>
    </xdr:from>
    <xdr:to>
      <xdr:col>72</xdr:col>
      <xdr:colOff>203200</xdr:colOff>
      <xdr:row>82</xdr:row>
      <xdr:rowOff>127846</xdr:rowOff>
    </xdr:to>
    <xdr:cxnSp macro="">
      <xdr:nvCxnSpPr>
        <xdr:cNvPr id="260" name="直線コネクタ 259"/>
        <xdr:cNvCxnSpPr/>
      </xdr:nvCxnSpPr>
      <xdr:spPr>
        <a:xfrm>
          <a:off x="14401800" y="14074139"/>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77470</xdr:rowOff>
    </xdr:from>
    <xdr:to>
      <xdr:col>73</xdr:col>
      <xdr:colOff>44450</xdr:colOff>
      <xdr:row>86</xdr:row>
      <xdr:rowOff>7620</xdr:rowOff>
    </xdr:to>
    <xdr:sp macro="" textlink="">
      <xdr:nvSpPr>
        <xdr:cNvPr id="261" name="フローチャート: 判断 260"/>
        <xdr:cNvSpPr/>
      </xdr:nvSpPr>
      <xdr:spPr>
        <a:xfrm>
          <a:off x="15240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62" name="テキスト ボックス 261"/>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15239</xdr:rowOff>
    </xdr:from>
    <xdr:to>
      <xdr:col>68</xdr:col>
      <xdr:colOff>152400</xdr:colOff>
      <xdr:row>83</xdr:row>
      <xdr:rowOff>4657</xdr:rowOff>
    </xdr:to>
    <xdr:cxnSp macro="">
      <xdr:nvCxnSpPr>
        <xdr:cNvPr id="263" name="直線コネクタ 262"/>
        <xdr:cNvCxnSpPr/>
      </xdr:nvCxnSpPr>
      <xdr:spPr>
        <a:xfrm flipV="1">
          <a:off x="13512800" y="14074139"/>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4" name="フローチャート: 判断 263"/>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5" name="テキスト ボックス 264"/>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6" name="フローチャート: 判断 265"/>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7" name="テキスト ボックス 266"/>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44873</xdr:rowOff>
    </xdr:from>
    <xdr:to>
      <xdr:col>81</xdr:col>
      <xdr:colOff>95250</xdr:colOff>
      <xdr:row>82</xdr:row>
      <xdr:rowOff>146473</xdr:rowOff>
    </xdr:to>
    <xdr:sp macro="" textlink="">
      <xdr:nvSpPr>
        <xdr:cNvPr id="273" name="楕円 272"/>
        <xdr:cNvSpPr/>
      </xdr:nvSpPr>
      <xdr:spPr>
        <a:xfrm>
          <a:off x="16967200" y="141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61400</xdr:rowOff>
    </xdr:from>
    <xdr:ext cx="762000" cy="259045"/>
    <xdr:sp macro="" textlink="">
      <xdr:nvSpPr>
        <xdr:cNvPr id="274" name="給与水準   （国との比較）該当値テキスト"/>
        <xdr:cNvSpPr txBox="1"/>
      </xdr:nvSpPr>
      <xdr:spPr>
        <a:xfrm>
          <a:off x="17106900" y="1394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44873</xdr:rowOff>
    </xdr:from>
    <xdr:to>
      <xdr:col>77</xdr:col>
      <xdr:colOff>95250</xdr:colOff>
      <xdr:row>82</xdr:row>
      <xdr:rowOff>146473</xdr:rowOff>
    </xdr:to>
    <xdr:sp macro="" textlink="">
      <xdr:nvSpPr>
        <xdr:cNvPr id="275" name="楕円 274"/>
        <xdr:cNvSpPr/>
      </xdr:nvSpPr>
      <xdr:spPr>
        <a:xfrm>
          <a:off x="16129000" y="141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156650</xdr:rowOff>
    </xdr:from>
    <xdr:ext cx="736600" cy="259045"/>
    <xdr:sp macro="" textlink="">
      <xdr:nvSpPr>
        <xdr:cNvPr id="276" name="テキスト ボックス 275"/>
        <xdr:cNvSpPr txBox="1"/>
      </xdr:nvSpPr>
      <xdr:spPr>
        <a:xfrm>
          <a:off x="15798800" y="1387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77046</xdr:rowOff>
    </xdr:from>
    <xdr:to>
      <xdr:col>73</xdr:col>
      <xdr:colOff>44450</xdr:colOff>
      <xdr:row>83</xdr:row>
      <xdr:rowOff>7196</xdr:rowOff>
    </xdr:to>
    <xdr:sp macro="" textlink="">
      <xdr:nvSpPr>
        <xdr:cNvPr id="277" name="楕円 276"/>
        <xdr:cNvSpPr/>
      </xdr:nvSpPr>
      <xdr:spPr>
        <a:xfrm>
          <a:off x="15240000" y="141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17373</xdr:rowOff>
    </xdr:from>
    <xdr:ext cx="762000" cy="259045"/>
    <xdr:sp macro="" textlink="">
      <xdr:nvSpPr>
        <xdr:cNvPr id="278" name="テキスト ボックス 277"/>
        <xdr:cNvSpPr txBox="1"/>
      </xdr:nvSpPr>
      <xdr:spPr>
        <a:xfrm>
          <a:off x="14909800" y="1390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135889</xdr:rowOff>
    </xdr:from>
    <xdr:to>
      <xdr:col>68</xdr:col>
      <xdr:colOff>203200</xdr:colOff>
      <xdr:row>82</xdr:row>
      <xdr:rowOff>66039</xdr:rowOff>
    </xdr:to>
    <xdr:sp macro="" textlink="">
      <xdr:nvSpPr>
        <xdr:cNvPr id="279" name="楕円 278"/>
        <xdr:cNvSpPr/>
      </xdr:nvSpPr>
      <xdr:spPr>
        <a:xfrm>
          <a:off x="14351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76216</xdr:rowOff>
    </xdr:from>
    <xdr:ext cx="762000" cy="259045"/>
    <xdr:sp macro="" textlink="">
      <xdr:nvSpPr>
        <xdr:cNvPr id="280" name="テキスト ボックス 279"/>
        <xdr:cNvSpPr txBox="1"/>
      </xdr:nvSpPr>
      <xdr:spPr>
        <a:xfrm>
          <a:off x="14020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125307</xdr:rowOff>
    </xdr:from>
    <xdr:to>
      <xdr:col>64</xdr:col>
      <xdr:colOff>152400</xdr:colOff>
      <xdr:row>83</xdr:row>
      <xdr:rowOff>55457</xdr:rowOff>
    </xdr:to>
    <xdr:sp macro="" textlink="">
      <xdr:nvSpPr>
        <xdr:cNvPr id="281" name="楕円 280"/>
        <xdr:cNvSpPr/>
      </xdr:nvSpPr>
      <xdr:spPr>
        <a:xfrm>
          <a:off x="13462000" y="14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65634</xdr:rowOff>
    </xdr:from>
    <xdr:ext cx="762000" cy="259045"/>
    <xdr:sp macro="" textlink="">
      <xdr:nvSpPr>
        <xdr:cNvPr id="282" name="テキスト ボックス 281"/>
        <xdr:cNvSpPr txBox="1"/>
      </xdr:nvSpPr>
      <xdr:spPr>
        <a:xfrm>
          <a:off x="13131800" y="1395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以前の採用抑制の影響等により類似団体平均を下回っている。社会情勢や本村の実情を踏まえながら、適切な定員管理に努める。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94700</xdr:rowOff>
    </xdr:from>
    <xdr:to>
      <xdr:col>81</xdr:col>
      <xdr:colOff>44450</xdr:colOff>
      <xdr:row>66</xdr:row>
      <xdr:rowOff>1112</xdr:rowOff>
    </xdr:to>
    <xdr:cxnSp macro="">
      <xdr:nvCxnSpPr>
        <xdr:cNvPr id="311" name="直線コネクタ 310"/>
        <xdr:cNvCxnSpPr/>
      </xdr:nvCxnSpPr>
      <xdr:spPr>
        <a:xfrm flipV="1">
          <a:off x="17018000" y="10210250"/>
          <a:ext cx="0" cy="1106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144639</xdr:rowOff>
    </xdr:from>
    <xdr:ext cx="762000" cy="259045"/>
    <xdr:sp macro="" textlink="">
      <xdr:nvSpPr>
        <xdr:cNvPr id="312" name="定員管理の状況最小値テキスト"/>
        <xdr:cNvSpPr txBox="1"/>
      </xdr:nvSpPr>
      <xdr:spPr>
        <a:xfrm>
          <a:off x="17106900" y="112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1112</xdr:rowOff>
    </xdr:from>
    <xdr:to>
      <xdr:col>81</xdr:col>
      <xdr:colOff>133350</xdr:colOff>
      <xdr:row>66</xdr:row>
      <xdr:rowOff>1112</xdr:rowOff>
    </xdr:to>
    <xdr:cxnSp macro="">
      <xdr:nvCxnSpPr>
        <xdr:cNvPr id="313" name="直線コネクタ 312"/>
        <xdr:cNvCxnSpPr/>
      </xdr:nvCxnSpPr>
      <xdr:spPr>
        <a:xfrm>
          <a:off x="16929100" y="1131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9627</xdr:rowOff>
    </xdr:from>
    <xdr:ext cx="762000" cy="259045"/>
    <xdr:sp macro="" textlink="">
      <xdr:nvSpPr>
        <xdr:cNvPr id="314" name="定員管理の状況最大値テキスト"/>
        <xdr:cNvSpPr txBox="1"/>
      </xdr:nvSpPr>
      <xdr:spPr>
        <a:xfrm>
          <a:off x="17106900" y="99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94700</xdr:rowOff>
    </xdr:from>
    <xdr:to>
      <xdr:col>81</xdr:col>
      <xdr:colOff>133350</xdr:colOff>
      <xdr:row>59</xdr:row>
      <xdr:rowOff>94700</xdr:rowOff>
    </xdr:to>
    <xdr:cxnSp macro="">
      <xdr:nvCxnSpPr>
        <xdr:cNvPr id="315" name="直線コネクタ 314"/>
        <xdr:cNvCxnSpPr/>
      </xdr:nvCxnSpPr>
      <xdr:spPr>
        <a:xfrm>
          <a:off x="16929100" y="102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7503</xdr:rowOff>
    </xdr:from>
    <xdr:to>
      <xdr:col>81</xdr:col>
      <xdr:colOff>44450</xdr:colOff>
      <xdr:row>60</xdr:row>
      <xdr:rowOff>12329</xdr:rowOff>
    </xdr:to>
    <xdr:cxnSp macro="">
      <xdr:nvCxnSpPr>
        <xdr:cNvPr id="316" name="直線コネクタ 315"/>
        <xdr:cNvCxnSpPr/>
      </xdr:nvCxnSpPr>
      <xdr:spPr>
        <a:xfrm>
          <a:off x="16179800" y="10294503"/>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12230</xdr:rowOff>
    </xdr:from>
    <xdr:ext cx="762000" cy="259045"/>
    <xdr:sp macro="" textlink="">
      <xdr:nvSpPr>
        <xdr:cNvPr id="317" name="定員管理の状況平均値テキスト"/>
        <xdr:cNvSpPr txBox="1"/>
      </xdr:nvSpPr>
      <xdr:spPr>
        <a:xfrm>
          <a:off x="17106900" y="10299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40153</xdr:rowOff>
    </xdr:from>
    <xdr:to>
      <xdr:col>81</xdr:col>
      <xdr:colOff>95250</xdr:colOff>
      <xdr:row>60</xdr:row>
      <xdr:rowOff>141753</xdr:rowOff>
    </xdr:to>
    <xdr:sp macro="" textlink="">
      <xdr:nvSpPr>
        <xdr:cNvPr id="318" name="フローチャート: 判断 317"/>
        <xdr:cNvSpPr/>
      </xdr:nvSpPr>
      <xdr:spPr>
        <a:xfrm>
          <a:off x="169672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161057</xdr:rowOff>
    </xdr:from>
    <xdr:to>
      <xdr:col>77</xdr:col>
      <xdr:colOff>44450</xdr:colOff>
      <xdr:row>60</xdr:row>
      <xdr:rowOff>7503</xdr:rowOff>
    </xdr:to>
    <xdr:cxnSp macro="">
      <xdr:nvCxnSpPr>
        <xdr:cNvPr id="319" name="直線コネクタ 318"/>
        <xdr:cNvCxnSpPr/>
      </xdr:nvCxnSpPr>
      <xdr:spPr>
        <a:xfrm>
          <a:off x="15290800" y="10276607"/>
          <a:ext cx="889000" cy="1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59658</xdr:rowOff>
    </xdr:from>
    <xdr:to>
      <xdr:col>77</xdr:col>
      <xdr:colOff>95250</xdr:colOff>
      <xdr:row>60</xdr:row>
      <xdr:rowOff>161258</xdr:rowOff>
    </xdr:to>
    <xdr:sp macro="" textlink="">
      <xdr:nvSpPr>
        <xdr:cNvPr id="320" name="フローチャート: 判断 319"/>
        <xdr:cNvSpPr/>
      </xdr:nvSpPr>
      <xdr:spPr>
        <a:xfrm>
          <a:off x="16129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146035</xdr:rowOff>
    </xdr:from>
    <xdr:ext cx="736600" cy="259045"/>
    <xdr:sp macro="" textlink="">
      <xdr:nvSpPr>
        <xdr:cNvPr id="321" name="テキスト ボックス 320"/>
        <xdr:cNvSpPr txBox="1"/>
      </xdr:nvSpPr>
      <xdr:spPr>
        <a:xfrm>
          <a:off x="15798800" y="10433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158845</xdr:rowOff>
    </xdr:from>
    <xdr:to>
      <xdr:col>72</xdr:col>
      <xdr:colOff>203200</xdr:colOff>
      <xdr:row>59</xdr:row>
      <xdr:rowOff>161057</xdr:rowOff>
    </xdr:to>
    <xdr:cxnSp macro="">
      <xdr:nvCxnSpPr>
        <xdr:cNvPr id="322" name="直線コネクタ 321"/>
        <xdr:cNvCxnSpPr/>
      </xdr:nvCxnSpPr>
      <xdr:spPr>
        <a:xfrm>
          <a:off x="14401800" y="10274395"/>
          <a:ext cx="889000" cy="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46990</xdr:rowOff>
    </xdr:from>
    <xdr:to>
      <xdr:col>73</xdr:col>
      <xdr:colOff>44450</xdr:colOff>
      <xdr:row>60</xdr:row>
      <xdr:rowOff>148590</xdr:rowOff>
    </xdr:to>
    <xdr:sp macro="" textlink="">
      <xdr:nvSpPr>
        <xdr:cNvPr id="323" name="フローチャート: 判断 322"/>
        <xdr:cNvSpPr/>
      </xdr:nvSpPr>
      <xdr:spPr>
        <a:xfrm>
          <a:off x="15240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133367</xdr:rowOff>
    </xdr:from>
    <xdr:ext cx="762000" cy="259045"/>
    <xdr:sp macro="" textlink="">
      <xdr:nvSpPr>
        <xdr:cNvPr id="324" name="テキスト ボックス 323"/>
        <xdr:cNvSpPr txBox="1"/>
      </xdr:nvSpPr>
      <xdr:spPr>
        <a:xfrm>
          <a:off x="14909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158845</xdr:rowOff>
    </xdr:from>
    <xdr:to>
      <xdr:col>68</xdr:col>
      <xdr:colOff>152400</xdr:colOff>
      <xdr:row>60</xdr:row>
      <xdr:rowOff>6498</xdr:rowOff>
    </xdr:to>
    <xdr:cxnSp macro="">
      <xdr:nvCxnSpPr>
        <xdr:cNvPr id="325" name="直線コネクタ 324"/>
        <xdr:cNvCxnSpPr/>
      </xdr:nvCxnSpPr>
      <xdr:spPr>
        <a:xfrm flipV="1">
          <a:off x="13512800" y="10274395"/>
          <a:ext cx="889000" cy="1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40556</xdr:rowOff>
    </xdr:from>
    <xdr:to>
      <xdr:col>68</xdr:col>
      <xdr:colOff>203200</xdr:colOff>
      <xdr:row>60</xdr:row>
      <xdr:rowOff>142156</xdr:rowOff>
    </xdr:to>
    <xdr:sp macro="" textlink="">
      <xdr:nvSpPr>
        <xdr:cNvPr id="326" name="フローチャート: 判断 325"/>
        <xdr:cNvSpPr/>
      </xdr:nvSpPr>
      <xdr:spPr>
        <a:xfrm>
          <a:off x="14351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126933</xdr:rowOff>
    </xdr:from>
    <xdr:ext cx="762000" cy="259045"/>
    <xdr:sp macro="" textlink="">
      <xdr:nvSpPr>
        <xdr:cNvPr id="327" name="テキスト ボックス 326"/>
        <xdr:cNvSpPr txBox="1"/>
      </xdr:nvSpPr>
      <xdr:spPr>
        <a:xfrm>
          <a:off x="14020800" y="1041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32512</xdr:rowOff>
    </xdr:from>
    <xdr:to>
      <xdr:col>64</xdr:col>
      <xdr:colOff>152400</xdr:colOff>
      <xdr:row>60</xdr:row>
      <xdr:rowOff>134112</xdr:rowOff>
    </xdr:to>
    <xdr:sp macro="" textlink="">
      <xdr:nvSpPr>
        <xdr:cNvPr id="328" name="フローチャート: 判断 327"/>
        <xdr:cNvSpPr/>
      </xdr:nvSpPr>
      <xdr:spPr>
        <a:xfrm>
          <a:off x="13462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118889</xdr:rowOff>
    </xdr:from>
    <xdr:ext cx="762000" cy="259045"/>
    <xdr:sp macro="" textlink="">
      <xdr:nvSpPr>
        <xdr:cNvPr id="329" name="テキスト ボックス 328"/>
        <xdr:cNvSpPr txBox="1"/>
      </xdr:nvSpPr>
      <xdr:spPr>
        <a:xfrm>
          <a:off x="131318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132979</xdr:rowOff>
    </xdr:from>
    <xdr:to>
      <xdr:col>81</xdr:col>
      <xdr:colOff>95250</xdr:colOff>
      <xdr:row>60</xdr:row>
      <xdr:rowOff>63129</xdr:rowOff>
    </xdr:to>
    <xdr:sp macro="" textlink="">
      <xdr:nvSpPr>
        <xdr:cNvPr id="335" name="楕円 334"/>
        <xdr:cNvSpPr/>
      </xdr:nvSpPr>
      <xdr:spPr>
        <a:xfrm>
          <a:off x="16967200" y="1024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54256</xdr:rowOff>
    </xdr:from>
    <xdr:ext cx="762000" cy="259045"/>
    <xdr:sp macro="" textlink="">
      <xdr:nvSpPr>
        <xdr:cNvPr id="336" name="定員管理の状況該当値テキスト"/>
        <xdr:cNvSpPr txBox="1"/>
      </xdr:nvSpPr>
      <xdr:spPr>
        <a:xfrm>
          <a:off x="17106900" y="1016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128153</xdr:rowOff>
    </xdr:from>
    <xdr:to>
      <xdr:col>77</xdr:col>
      <xdr:colOff>95250</xdr:colOff>
      <xdr:row>60</xdr:row>
      <xdr:rowOff>58303</xdr:rowOff>
    </xdr:to>
    <xdr:sp macro="" textlink="">
      <xdr:nvSpPr>
        <xdr:cNvPr id="337" name="楕円 336"/>
        <xdr:cNvSpPr/>
      </xdr:nvSpPr>
      <xdr:spPr>
        <a:xfrm>
          <a:off x="16129000" y="1024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68480</xdr:rowOff>
    </xdr:from>
    <xdr:ext cx="736600" cy="259045"/>
    <xdr:sp macro="" textlink="">
      <xdr:nvSpPr>
        <xdr:cNvPr id="338" name="テキスト ボックス 337"/>
        <xdr:cNvSpPr txBox="1"/>
      </xdr:nvSpPr>
      <xdr:spPr>
        <a:xfrm>
          <a:off x="15798800" y="10012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110257</xdr:rowOff>
    </xdr:from>
    <xdr:to>
      <xdr:col>73</xdr:col>
      <xdr:colOff>44450</xdr:colOff>
      <xdr:row>60</xdr:row>
      <xdr:rowOff>40407</xdr:rowOff>
    </xdr:to>
    <xdr:sp macro="" textlink="">
      <xdr:nvSpPr>
        <xdr:cNvPr id="339" name="楕円 338"/>
        <xdr:cNvSpPr/>
      </xdr:nvSpPr>
      <xdr:spPr>
        <a:xfrm>
          <a:off x="15240000" y="1022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50584</xdr:rowOff>
    </xdr:from>
    <xdr:ext cx="762000" cy="259045"/>
    <xdr:sp macro="" textlink="">
      <xdr:nvSpPr>
        <xdr:cNvPr id="340" name="テキスト ボックス 339"/>
        <xdr:cNvSpPr txBox="1"/>
      </xdr:nvSpPr>
      <xdr:spPr>
        <a:xfrm>
          <a:off x="14909800" y="999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108045</xdr:rowOff>
    </xdr:from>
    <xdr:to>
      <xdr:col>68</xdr:col>
      <xdr:colOff>203200</xdr:colOff>
      <xdr:row>60</xdr:row>
      <xdr:rowOff>38195</xdr:rowOff>
    </xdr:to>
    <xdr:sp macro="" textlink="">
      <xdr:nvSpPr>
        <xdr:cNvPr id="341" name="楕円 340"/>
        <xdr:cNvSpPr/>
      </xdr:nvSpPr>
      <xdr:spPr>
        <a:xfrm>
          <a:off x="14351000" y="102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48372</xdr:rowOff>
    </xdr:from>
    <xdr:ext cx="762000" cy="259045"/>
    <xdr:sp macro="" textlink="">
      <xdr:nvSpPr>
        <xdr:cNvPr id="342" name="テキスト ボックス 341"/>
        <xdr:cNvSpPr txBox="1"/>
      </xdr:nvSpPr>
      <xdr:spPr>
        <a:xfrm>
          <a:off x="14020800" y="99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127148</xdr:rowOff>
    </xdr:from>
    <xdr:to>
      <xdr:col>64</xdr:col>
      <xdr:colOff>152400</xdr:colOff>
      <xdr:row>60</xdr:row>
      <xdr:rowOff>57298</xdr:rowOff>
    </xdr:to>
    <xdr:sp macro="" textlink="">
      <xdr:nvSpPr>
        <xdr:cNvPr id="343" name="楕円 342"/>
        <xdr:cNvSpPr/>
      </xdr:nvSpPr>
      <xdr:spPr>
        <a:xfrm>
          <a:off x="13462000" y="102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67475</xdr:rowOff>
    </xdr:from>
    <xdr:ext cx="762000" cy="259045"/>
    <xdr:sp macro="" textlink="">
      <xdr:nvSpPr>
        <xdr:cNvPr id="344" name="テキスト ボックス 343"/>
        <xdr:cNvSpPr txBox="1"/>
      </xdr:nvSpPr>
      <xdr:spPr>
        <a:xfrm>
          <a:off x="13131800" y="1001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交付税の追加交付等により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ポイント改善したが、償還額はほぼ横ばいであり、継続的に類似団体平均を上回っている。大規模事業を予定する中ではあるが、事業実施の適正化と過疎対策事業債等の活用により比率の改善に努める。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170604</xdr:rowOff>
    </xdr:to>
    <xdr:cxnSp macro="">
      <xdr:nvCxnSpPr>
        <xdr:cNvPr id="372" name="直線コネクタ 371"/>
        <xdr:cNvCxnSpPr/>
      </xdr:nvCxnSpPr>
      <xdr:spPr>
        <a:xfrm flipV="1">
          <a:off x="17018000" y="6397837"/>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142681</xdr:rowOff>
    </xdr:from>
    <xdr:ext cx="762000" cy="259045"/>
    <xdr:sp macro="" textlink="">
      <xdr:nvSpPr>
        <xdr:cNvPr id="373"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170604</xdr:rowOff>
    </xdr:from>
    <xdr:to>
      <xdr:col>81</xdr:col>
      <xdr:colOff>133350</xdr:colOff>
      <xdr:row>45</xdr:row>
      <xdr:rowOff>170604</xdr:rowOff>
    </xdr:to>
    <xdr:cxnSp macro="">
      <xdr:nvCxnSpPr>
        <xdr:cNvPr id="374" name="直線コネクタ 373"/>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5"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76" name="直線コネクタ 375"/>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124460</xdr:rowOff>
    </xdr:to>
    <xdr:cxnSp macro="">
      <xdr:nvCxnSpPr>
        <xdr:cNvPr id="377" name="直線コネクタ 376"/>
        <xdr:cNvCxnSpPr/>
      </xdr:nvCxnSpPr>
      <xdr:spPr>
        <a:xfrm flipV="1">
          <a:off x="16179800" y="711369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78" name="公債費負担の状況平均値テキスト"/>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79" name="フローチャート: 判断 378"/>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124460</xdr:rowOff>
    </xdr:to>
    <xdr:cxnSp macro="">
      <xdr:nvCxnSpPr>
        <xdr:cNvPr id="380" name="直線コネクタ 379"/>
        <xdr:cNvCxnSpPr/>
      </xdr:nvCxnSpPr>
      <xdr:spPr>
        <a:xfrm>
          <a:off x="15290800" y="7153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124460</xdr:rowOff>
    </xdr:from>
    <xdr:to>
      <xdr:col>72</xdr:col>
      <xdr:colOff>203200</xdr:colOff>
      <xdr:row>41</xdr:row>
      <xdr:rowOff>148590</xdr:rowOff>
    </xdr:to>
    <xdr:cxnSp macro="">
      <xdr:nvCxnSpPr>
        <xdr:cNvPr id="383" name="直線コネクタ 382"/>
        <xdr:cNvCxnSpPr/>
      </xdr:nvCxnSpPr>
      <xdr:spPr>
        <a:xfrm flipV="1">
          <a:off x="14401800" y="71539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4" name="フローチャート: 判断 383"/>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5" name="テキスト ボックス 384"/>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148590</xdr:rowOff>
    </xdr:to>
    <xdr:cxnSp macro="">
      <xdr:nvCxnSpPr>
        <xdr:cNvPr id="386" name="直線コネクタ 385"/>
        <xdr:cNvCxnSpPr/>
      </xdr:nvCxnSpPr>
      <xdr:spPr>
        <a:xfrm>
          <a:off x="13512800" y="71378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87" name="フローチャート: 判断 386"/>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88" name="テキスト ボックス 387"/>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89" name="フローチャート: 判断 388"/>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90" name="テキスト ボックス 389"/>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96" name="楕円 395"/>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5521</xdr:rowOff>
    </xdr:from>
    <xdr:ext cx="762000" cy="259045"/>
    <xdr:sp macro="" textlink="">
      <xdr:nvSpPr>
        <xdr:cNvPr id="397" name="公債費負担の状況該当値テキスト"/>
        <xdr:cNvSpPr txBox="1"/>
      </xdr:nvSpPr>
      <xdr:spPr>
        <a:xfrm>
          <a:off x="17106900" y="703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8" name="楕円 397"/>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9" name="テキスト ボックス 398"/>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0" name="楕円 399"/>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1" name="テキスト ボックス 400"/>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2" name="楕円 401"/>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3" name="テキスト ボックス 402"/>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4" name="楕円 403"/>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5" name="テキスト ボックス 404"/>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公共施設等整備基金等の充当可能基金の影響で比率は算定されていない。小学校整備事業等の大規模事業の実施により、今後比率の上昇が見込まれることから、引き続き事業実施の適正化を図る。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112395</xdr:rowOff>
    </xdr:to>
    <xdr:cxnSp macro="">
      <xdr:nvCxnSpPr>
        <xdr:cNvPr id="434" name="直線コネクタ 433"/>
        <xdr:cNvCxnSpPr/>
      </xdr:nvCxnSpPr>
      <xdr:spPr>
        <a:xfrm flipV="1">
          <a:off x="17018000" y="2370667"/>
          <a:ext cx="0" cy="1685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84472</xdr:rowOff>
    </xdr:from>
    <xdr:ext cx="762000" cy="259045"/>
    <xdr:sp macro="" textlink="">
      <xdr:nvSpPr>
        <xdr:cNvPr id="435" name="将来負担の状況最小値テキスト"/>
        <xdr:cNvSpPr txBox="1"/>
      </xdr:nvSpPr>
      <xdr:spPr>
        <a:xfrm>
          <a:off x="17106900" y="40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112395</xdr:rowOff>
    </xdr:from>
    <xdr:to>
      <xdr:col>81</xdr:col>
      <xdr:colOff>133350</xdr:colOff>
      <xdr:row>23</xdr:row>
      <xdr:rowOff>112395</xdr:rowOff>
    </xdr:to>
    <xdr:cxnSp macro="">
      <xdr:nvCxnSpPr>
        <xdr:cNvPr id="436" name="直線コネクタ 435"/>
        <xdr:cNvCxnSpPr/>
      </xdr:nvCxnSpPr>
      <xdr:spPr>
        <a:xfrm>
          <a:off x="16929100" y="405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
4,076
80.80
4,460,448
4,185,844
213,078
2,284,417
3,653,769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人件費については、</a:t>
          </a:r>
          <a:r>
            <a:rPr kumimoji="1" lang="en-US" altLang="ja-JP" sz="1300">
              <a:latin typeface="ＭＳ Ｐゴシック" panose="020B0600070205080204" pitchFamily="50" charset="-128"/>
              <a:ea typeface="ＭＳ Ｐゴシック" panose="020B0600070205080204" pitchFamily="50" charset="-128"/>
            </a:rPr>
            <a:t>24.8</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ポイント上回っている。近年の災害に係る事務の増加等に対応するため任期付き職員を採用していることが主な要因となっている。事業進捗に応じて適切な人員規模の確保に努める。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121557</xdr:rowOff>
    </xdr:from>
    <xdr:to>
      <xdr:col>24</xdr:col>
      <xdr:colOff>25400</xdr:colOff>
      <xdr:row>42</xdr:row>
      <xdr:rowOff>18143</xdr:rowOff>
    </xdr:to>
    <xdr:cxnSp macro="">
      <xdr:nvCxnSpPr>
        <xdr:cNvPr id="63" name="直線コネクタ 62"/>
        <xdr:cNvCxnSpPr/>
      </xdr:nvCxnSpPr>
      <xdr:spPr>
        <a:xfrm flipV="1">
          <a:off x="4826000" y="5607957"/>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36484</xdr:rowOff>
    </xdr:from>
    <xdr:ext cx="762000" cy="259045"/>
    <xdr:sp macro="" textlink="">
      <xdr:nvSpPr>
        <xdr:cNvPr id="66" name="人件費最大値テキスト"/>
        <xdr:cNvSpPr txBox="1"/>
      </xdr:nvSpPr>
      <xdr:spPr>
        <a:xfrm>
          <a:off x="4914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121557</xdr:rowOff>
    </xdr:from>
    <xdr:to>
      <xdr:col>24</xdr:col>
      <xdr:colOff>114300</xdr:colOff>
      <xdr:row>32</xdr:row>
      <xdr:rowOff>121557</xdr:rowOff>
    </xdr:to>
    <xdr:cxnSp macro="">
      <xdr:nvCxnSpPr>
        <xdr:cNvPr id="67" name="直線コネクタ 66"/>
        <xdr:cNvCxnSpPr/>
      </xdr:nvCxnSpPr>
      <xdr:spPr>
        <a:xfrm>
          <a:off x="4737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148772</xdr:rowOff>
    </xdr:from>
    <xdr:to>
      <xdr:col>24</xdr:col>
      <xdr:colOff>25400</xdr:colOff>
      <xdr:row>39</xdr:row>
      <xdr:rowOff>151493</xdr:rowOff>
    </xdr:to>
    <xdr:cxnSp macro="">
      <xdr:nvCxnSpPr>
        <xdr:cNvPr id="68" name="直線コネクタ 67"/>
        <xdr:cNvCxnSpPr/>
      </xdr:nvCxnSpPr>
      <xdr:spPr>
        <a:xfrm flipV="1">
          <a:off x="3987800" y="66638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90005</xdr:rowOff>
    </xdr:from>
    <xdr:ext cx="762000" cy="259045"/>
    <xdr:sp macro="" textlink="">
      <xdr:nvSpPr>
        <xdr:cNvPr id="69" name="人件費平均値テキスト"/>
        <xdr:cNvSpPr txBox="1"/>
      </xdr:nvSpPr>
      <xdr:spPr>
        <a:xfrm>
          <a:off x="4914900" y="626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70" name="フローチャート: 判断 69"/>
        <xdr:cNvSpPr/>
      </xdr:nvSpPr>
      <xdr:spPr>
        <a:xfrm>
          <a:off x="4775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39</xdr:row>
      <xdr:rowOff>151493</xdr:rowOff>
    </xdr:to>
    <xdr:cxnSp macro="">
      <xdr:nvCxnSpPr>
        <xdr:cNvPr id="71" name="直線コネクタ 70"/>
        <xdr:cNvCxnSpPr/>
      </xdr:nvCxnSpPr>
      <xdr:spPr>
        <a:xfrm>
          <a:off x="3098800" y="67183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76200</xdr:rowOff>
    </xdr:from>
    <xdr:to>
      <xdr:col>20</xdr:col>
      <xdr:colOff>38100</xdr:colOff>
      <xdr:row>39</xdr:row>
      <xdr:rowOff>6350</xdr:rowOff>
    </xdr:to>
    <xdr:sp macro="" textlink="">
      <xdr:nvSpPr>
        <xdr:cNvPr id="72" name="フローチャート: 判断 71"/>
        <xdr:cNvSpPr/>
      </xdr:nvSpPr>
      <xdr:spPr>
        <a:xfrm>
          <a:off x="3937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3" name="テキスト ボックス 72"/>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56243</xdr:rowOff>
    </xdr:to>
    <xdr:cxnSp macro="">
      <xdr:nvCxnSpPr>
        <xdr:cNvPr id="74" name="直線コネクタ 73"/>
        <xdr:cNvCxnSpPr/>
      </xdr:nvCxnSpPr>
      <xdr:spPr>
        <a:xfrm flipV="1">
          <a:off x="2209800" y="6718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127907</xdr:rowOff>
    </xdr:from>
    <xdr:to>
      <xdr:col>15</xdr:col>
      <xdr:colOff>149225</xdr:colOff>
      <xdr:row>38</xdr:row>
      <xdr:rowOff>58057</xdr:rowOff>
    </xdr:to>
    <xdr:sp macro="" textlink="">
      <xdr:nvSpPr>
        <xdr:cNvPr id="75" name="フローチャート: 判断 74"/>
        <xdr:cNvSpPr/>
      </xdr:nvSpPr>
      <xdr:spPr>
        <a:xfrm>
          <a:off x="3048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68234</xdr:rowOff>
    </xdr:from>
    <xdr:ext cx="762000" cy="259045"/>
    <xdr:sp macro="" textlink="">
      <xdr:nvSpPr>
        <xdr:cNvPr id="76" name="テキスト ボックス 75"/>
        <xdr:cNvSpPr txBox="1"/>
      </xdr:nvSpPr>
      <xdr:spPr>
        <a:xfrm>
          <a:off x="2717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61685</xdr:rowOff>
    </xdr:from>
    <xdr:to>
      <xdr:col>11</xdr:col>
      <xdr:colOff>9525</xdr:colOff>
      <xdr:row>40</xdr:row>
      <xdr:rowOff>56243</xdr:rowOff>
    </xdr:to>
    <xdr:cxnSp macro="">
      <xdr:nvCxnSpPr>
        <xdr:cNvPr id="77" name="直線コネクタ 76"/>
        <xdr:cNvCxnSpPr/>
      </xdr:nvCxnSpPr>
      <xdr:spPr>
        <a:xfrm>
          <a:off x="1320800" y="6576785"/>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138793</xdr:rowOff>
    </xdr:from>
    <xdr:to>
      <xdr:col>11</xdr:col>
      <xdr:colOff>60325</xdr:colOff>
      <xdr:row>38</xdr:row>
      <xdr:rowOff>68943</xdr:rowOff>
    </xdr:to>
    <xdr:sp macro="" textlink="">
      <xdr:nvSpPr>
        <xdr:cNvPr id="78" name="フローチャート: 判断 77"/>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79120</xdr:rowOff>
    </xdr:from>
    <xdr:ext cx="762000" cy="259045"/>
    <xdr:sp macro="" textlink="">
      <xdr:nvSpPr>
        <xdr:cNvPr id="79" name="テキスト ボックス 78"/>
        <xdr:cNvSpPr txBox="1"/>
      </xdr:nvSpPr>
      <xdr:spPr>
        <a:xfrm>
          <a:off x="1828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106136</xdr:rowOff>
    </xdr:from>
    <xdr:to>
      <xdr:col>6</xdr:col>
      <xdr:colOff>171450</xdr:colOff>
      <xdr:row>38</xdr:row>
      <xdr:rowOff>36286</xdr:rowOff>
    </xdr:to>
    <xdr:sp macro="" textlink="">
      <xdr:nvSpPr>
        <xdr:cNvPr id="80" name="フローチャート: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46463</xdr:rowOff>
    </xdr:from>
    <xdr:ext cx="762000" cy="259045"/>
    <xdr:sp macro="" textlink="">
      <xdr:nvSpPr>
        <xdr:cNvPr id="81" name="テキスト ボックス 80"/>
        <xdr:cNvSpPr txBox="1"/>
      </xdr:nvSpPr>
      <xdr:spPr>
        <a:xfrm>
          <a:off x="939800" y="621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97972</xdr:rowOff>
    </xdr:from>
    <xdr:to>
      <xdr:col>24</xdr:col>
      <xdr:colOff>76200</xdr:colOff>
      <xdr:row>39</xdr:row>
      <xdr:rowOff>28122</xdr:rowOff>
    </xdr:to>
    <xdr:sp macro="" textlink="">
      <xdr:nvSpPr>
        <xdr:cNvPr id="87" name="楕円 86"/>
        <xdr:cNvSpPr/>
      </xdr:nvSpPr>
      <xdr:spPr>
        <a:xfrm>
          <a:off x="47752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70049</xdr:rowOff>
    </xdr:from>
    <xdr:ext cx="762000" cy="259045"/>
    <xdr:sp macro="" textlink="">
      <xdr:nvSpPr>
        <xdr:cNvPr id="88" name="人件費該当値テキスト"/>
        <xdr:cNvSpPr txBox="1"/>
      </xdr:nvSpPr>
      <xdr:spPr>
        <a:xfrm>
          <a:off x="4914900" y="658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100693</xdr:rowOff>
    </xdr:from>
    <xdr:to>
      <xdr:col>20</xdr:col>
      <xdr:colOff>38100</xdr:colOff>
      <xdr:row>40</xdr:row>
      <xdr:rowOff>30843</xdr:rowOff>
    </xdr:to>
    <xdr:sp macro="" textlink="">
      <xdr:nvSpPr>
        <xdr:cNvPr id="89" name="楕円 88"/>
        <xdr:cNvSpPr/>
      </xdr:nvSpPr>
      <xdr:spPr>
        <a:xfrm>
          <a:off x="3937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15620</xdr:rowOff>
    </xdr:from>
    <xdr:ext cx="736600" cy="259045"/>
    <xdr:sp macro="" textlink="">
      <xdr:nvSpPr>
        <xdr:cNvPr id="90" name="テキスト ボックス 89"/>
        <xdr:cNvSpPr txBox="1"/>
      </xdr:nvSpPr>
      <xdr:spPr>
        <a:xfrm>
          <a:off x="3606800" y="687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91" name="楕円 90"/>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2" name="テキスト ボックス 91"/>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5443</xdr:rowOff>
    </xdr:from>
    <xdr:to>
      <xdr:col>11</xdr:col>
      <xdr:colOff>60325</xdr:colOff>
      <xdr:row>40</xdr:row>
      <xdr:rowOff>107043</xdr:rowOff>
    </xdr:to>
    <xdr:sp macro="" textlink="">
      <xdr:nvSpPr>
        <xdr:cNvPr id="93" name="楕円 92"/>
        <xdr:cNvSpPr/>
      </xdr:nvSpPr>
      <xdr:spPr>
        <a:xfrm>
          <a:off x="2159000" y="686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91820</xdr:rowOff>
    </xdr:from>
    <xdr:ext cx="762000" cy="259045"/>
    <xdr:sp macro="" textlink="">
      <xdr:nvSpPr>
        <xdr:cNvPr id="94" name="テキスト ボックス 93"/>
        <xdr:cNvSpPr txBox="1"/>
      </xdr:nvSpPr>
      <xdr:spPr>
        <a:xfrm>
          <a:off x="1828800" y="694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10885</xdr:rowOff>
    </xdr:from>
    <xdr:to>
      <xdr:col>6</xdr:col>
      <xdr:colOff>171450</xdr:colOff>
      <xdr:row>38</xdr:row>
      <xdr:rowOff>112485</xdr:rowOff>
    </xdr:to>
    <xdr:sp macro="" textlink="">
      <xdr:nvSpPr>
        <xdr:cNvPr id="95" name="楕円 94"/>
        <xdr:cNvSpPr/>
      </xdr:nvSpPr>
      <xdr:spPr>
        <a:xfrm>
          <a:off x="1270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97262</xdr:rowOff>
    </xdr:from>
    <xdr:ext cx="762000" cy="259045"/>
    <xdr:sp macro="" textlink="">
      <xdr:nvSpPr>
        <xdr:cNvPr id="96" name="テキスト ボックス 95"/>
        <xdr:cNvSpPr txBox="1"/>
      </xdr:nvSpPr>
      <xdr:spPr>
        <a:xfrm>
          <a:off x="939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物件費については、類似団体平均と同程度で推移している。若干改善しているが、各種システム経費が増加傾向にあるため、内容の精査に努める。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72136</xdr:rowOff>
    </xdr:to>
    <xdr:cxnSp macro="">
      <xdr:nvCxnSpPr>
        <xdr:cNvPr id="121" name="直線コネクタ 120"/>
        <xdr:cNvCxnSpPr/>
      </xdr:nvCxnSpPr>
      <xdr:spPr>
        <a:xfrm flipV="1">
          <a:off x="16510000" y="257302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44213</xdr:rowOff>
    </xdr:from>
    <xdr:ext cx="762000" cy="259045"/>
    <xdr:sp macro="" textlink="">
      <xdr:nvSpPr>
        <xdr:cNvPr id="122" name="物件費最小値テキスト"/>
        <xdr:cNvSpPr txBox="1"/>
      </xdr:nvSpPr>
      <xdr:spPr>
        <a:xfrm>
          <a:off x="16598900" y="347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72136</xdr:rowOff>
    </xdr:from>
    <xdr:to>
      <xdr:col>82</xdr:col>
      <xdr:colOff>196850</xdr:colOff>
      <xdr:row>20</xdr:row>
      <xdr:rowOff>72136</xdr:rowOff>
    </xdr:to>
    <xdr:cxnSp macro="">
      <xdr:nvCxnSpPr>
        <xdr:cNvPr id="123" name="直線コネクタ 122"/>
        <xdr:cNvCxnSpPr/>
      </xdr:nvCxnSpPr>
      <xdr:spPr>
        <a:xfrm>
          <a:off x="16421100" y="350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4"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5" name="直線コネクタ 124"/>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19558</xdr:rowOff>
    </xdr:to>
    <xdr:cxnSp macro="">
      <xdr:nvCxnSpPr>
        <xdr:cNvPr id="126" name="直線コネクタ 125"/>
        <xdr:cNvCxnSpPr/>
      </xdr:nvCxnSpPr>
      <xdr:spPr>
        <a:xfrm flipV="1">
          <a:off x="15671800" y="28839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165862</xdr:rowOff>
    </xdr:to>
    <xdr:cxnSp macro="">
      <xdr:nvCxnSpPr>
        <xdr:cNvPr id="129" name="直線コネクタ 128"/>
        <xdr:cNvCxnSpPr/>
      </xdr:nvCxnSpPr>
      <xdr:spPr>
        <a:xfrm flipV="1">
          <a:off x="14782800" y="29342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30" name="フローチャート: 判断 129"/>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31" name="テキスト ボックス 130"/>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129286</xdr:rowOff>
    </xdr:from>
    <xdr:to>
      <xdr:col>73</xdr:col>
      <xdr:colOff>180975</xdr:colOff>
      <xdr:row>17</xdr:row>
      <xdr:rowOff>165862</xdr:rowOff>
    </xdr:to>
    <xdr:cxnSp macro="">
      <xdr:nvCxnSpPr>
        <xdr:cNvPr id="132" name="直線コネクタ 131"/>
        <xdr:cNvCxnSpPr/>
      </xdr:nvCxnSpPr>
      <xdr:spPr>
        <a:xfrm>
          <a:off x="13893800" y="3043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3" name="フローチャート: 判断 132"/>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4" name="テキスト ボックス 133"/>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129286</xdr:rowOff>
    </xdr:from>
    <xdr:to>
      <xdr:col>69</xdr:col>
      <xdr:colOff>92075</xdr:colOff>
      <xdr:row>17</xdr:row>
      <xdr:rowOff>152146</xdr:rowOff>
    </xdr:to>
    <xdr:cxnSp macro="">
      <xdr:nvCxnSpPr>
        <xdr:cNvPr id="135" name="直線コネクタ 134"/>
        <xdr:cNvCxnSpPr/>
      </xdr:nvCxnSpPr>
      <xdr:spPr>
        <a:xfrm flipV="1">
          <a:off x="13004800" y="30439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6" name="フローチャート: 判断 135"/>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14241</xdr:rowOff>
    </xdr:from>
    <xdr:ext cx="762000" cy="259045"/>
    <xdr:sp macro="" textlink="">
      <xdr:nvSpPr>
        <xdr:cNvPr id="137" name="テキスト ボックス 136"/>
        <xdr:cNvSpPr txBox="1"/>
      </xdr:nvSpPr>
      <xdr:spPr>
        <a:xfrm>
          <a:off x="13512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8" name="フローチャート: 判断 137"/>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9" name="テキスト ボックス 138"/>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45" name="楕円 144"/>
        <xdr:cNvSpPr/>
      </xdr:nvSpPr>
      <xdr:spPr>
        <a:xfrm>
          <a:off x="164592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106443</xdr:rowOff>
    </xdr:from>
    <xdr:ext cx="762000" cy="259045"/>
    <xdr:sp macro="" textlink="">
      <xdr:nvSpPr>
        <xdr:cNvPr id="146" name="物件費該当値テキスト"/>
        <xdr:cNvSpPr txBox="1"/>
      </xdr:nvSpPr>
      <xdr:spPr>
        <a:xfrm>
          <a:off x="16598900" y="267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7" name="楕円 146"/>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48" name="テキスト ボックス 147"/>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9" name="楕円 148"/>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50" name="テキスト ボックス 149"/>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51" name="楕円 150"/>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52" name="テキスト ボックス 151"/>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101346</xdr:rowOff>
    </xdr:from>
    <xdr:to>
      <xdr:col>65</xdr:col>
      <xdr:colOff>53975</xdr:colOff>
      <xdr:row>18</xdr:row>
      <xdr:rowOff>31496</xdr:rowOff>
    </xdr:to>
    <xdr:sp macro="" textlink="">
      <xdr:nvSpPr>
        <xdr:cNvPr id="153" name="楕円 152"/>
        <xdr:cNvSpPr/>
      </xdr:nvSpPr>
      <xdr:spPr>
        <a:xfrm>
          <a:off x="12954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16273</xdr:rowOff>
    </xdr:from>
    <xdr:ext cx="762000" cy="259045"/>
    <xdr:sp macro="" textlink="">
      <xdr:nvSpPr>
        <xdr:cNvPr id="154" name="テキスト ボックス 153"/>
        <xdr:cNvSpPr txBox="1"/>
      </xdr:nvSpPr>
      <xdr:spPr>
        <a:xfrm>
          <a:off x="12623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％と類似団体平均を大きく上回っており、少子化対策事業の３歳未満児保育料無償化が主な要因となっている。政策面で大幅な抑制は困難なものの、その他単独事業の見直し等に努める。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58</xdr:row>
      <xdr:rowOff>143328</xdr:rowOff>
    </xdr:to>
    <xdr:cxnSp macro="">
      <xdr:nvCxnSpPr>
        <xdr:cNvPr id="183" name="直線コネクタ 182"/>
        <xdr:cNvCxnSpPr/>
      </xdr:nvCxnSpPr>
      <xdr:spPr>
        <a:xfrm flipV="1">
          <a:off x="4826000" y="9124043"/>
          <a:ext cx="0" cy="96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115405</xdr:rowOff>
    </xdr:from>
    <xdr:ext cx="762000" cy="259045"/>
    <xdr:sp macro="" textlink="">
      <xdr:nvSpPr>
        <xdr:cNvPr id="184" name="扶助費最小値テキスト"/>
        <xdr:cNvSpPr txBox="1"/>
      </xdr:nvSpPr>
      <xdr:spPr>
        <a:xfrm>
          <a:off x="4914900" y="1005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58</xdr:row>
      <xdr:rowOff>143328</xdr:rowOff>
    </xdr:from>
    <xdr:to>
      <xdr:col>24</xdr:col>
      <xdr:colOff>114300</xdr:colOff>
      <xdr:row>58</xdr:row>
      <xdr:rowOff>143328</xdr:rowOff>
    </xdr:to>
    <xdr:cxnSp macro="">
      <xdr:nvCxnSpPr>
        <xdr:cNvPr id="185" name="直線コネクタ 184"/>
        <xdr:cNvCxnSpPr/>
      </xdr:nvCxnSpPr>
      <xdr:spPr>
        <a:xfrm>
          <a:off x="4737100" y="1008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135165</xdr:rowOff>
    </xdr:to>
    <xdr:cxnSp macro="">
      <xdr:nvCxnSpPr>
        <xdr:cNvPr id="188" name="直線コネクタ 187"/>
        <xdr:cNvCxnSpPr/>
      </xdr:nvCxnSpPr>
      <xdr:spPr>
        <a:xfrm flipV="1">
          <a:off x="3987800" y="100874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9"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90" name="フローチャート: 判断 189"/>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135165</xdr:rowOff>
    </xdr:from>
    <xdr:to>
      <xdr:col>19</xdr:col>
      <xdr:colOff>187325</xdr:colOff>
      <xdr:row>60</xdr:row>
      <xdr:rowOff>159657</xdr:rowOff>
    </xdr:to>
    <xdr:cxnSp macro="">
      <xdr:nvCxnSpPr>
        <xdr:cNvPr id="191" name="直線コネクタ 190"/>
        <xdr:cNvCxnSpPr/>
      </xdr:nvCxnSpPr>
      <xdr:spPr>
        <a:xfrm flipV="1">
          <a:off x="3098800" y="102507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2" name="フローチャート: 判断 191"/>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3" name="テキスト ボックス 192"/>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94343</xdr:rowOff>
    </xdr:from>
    <xdr:to>
      <xdr:col>15</xdr:col>
      <xdr:colOff>98425</xdr:colOff>
      <xdr:row>60</xdr:row>
      <xdr:rowOff>159657</xdr:rowOff>
    </xdr:to>
    <xdr:cxnSp macro="">
      <xdr:nvCxnSpPr>
        <xdr:cNvPr id="194" name="直線コネクタ 193"/>
        <xdr:cNvCxnSpPr/>
      </xdr:nvCxnSpPr>
      <xdr:spPr>
        <a:xfrm>
          <a:off x="2209800" y="103813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60</xdr:row>
      <xdr:rowOff>94343</xdr:rowOff>
    </xdr:to>
    <xdr:cxnSp macro="">
      <xdr:nvCxnSpPr>
        <xdr:cNvPr id="197" name="直線コネクタ 196"/>
        <xdr:cNvCxnSpPr/>
      </xdr:nvCxnSpPr>
      <xdr:spPr>
        <a:xfrm>
          <a:off x="1320800" y="102833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0" name="フローチャート: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92528</xdr:rowOff>
    </xdr:from>
    <xdr:to>
      <xdr:col>24</xdr:col>
      <xdr:colOff>76200</xdr:colOff>
      <xdr:row>59</xdr:row>
      <xdr:rowOff>22678</xdr:rowOff>
    </xdr:to>
    <xdr:sp macro="" textlink="">
      <xdr:nvSpPr>
        <xdr:cNvPr id="207" name="楕円 206"/>
        <xdr:cNvSpPr/>
      </xdr:nvSpPr>
      <xdr:spPr>
        <a:xfrm>
          <a:off x="4775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1105</xdr:rowOff>
    </xdr:from>
    <xdr:ext cx="762000" cy="259045"/>
    <xdr:sp macro="" textlink="">
      <xdr:nvSpPr>
        <xdr:cNvPr id="208" name="扶助費該当値テキスト"/>
        <xdr:cNvSpPr txBox="1"/>
      </xdr:nvSpPr>
      <xdr:spPr>
        <a:xfrm>
          <a:off x="4914900" y="994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09" name="楕円 208"/>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0" name="テキスト ボックス 209"/>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108857</xdr:rowOff>
    </xdr:from>
    <xdr:to>
      <xdr:col>15</xdr:col>
      <xdr:colOff>149225</xdr:colOff>
      <xdr:row>61</xdr:row>
      <xdr:rowOff>39007</xdr:rowOff>
    </xdr:to>
    <xdr:sp macro="" textlink="">
      <xdr:nvSpPr>
        <xdr:cNvPr id="211" name="楕円 210"/>
        <xdr:cNvSpPr/>
      </xdr:nvSpPr>
      <xdr:spPr>
        <a:xfrm>
          <a:off x="3048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23784</xdr:rowOff>
    </xdr:from>
    <xdr:ext cx="762000" cy="259045"/>
    <xdr:sp macro="" textlink="">
      <xdr:nvSpPr>
        <xdr:cNvPr id="212" name="テキスト ボックス 211"/>
        <xdr:cNvSpPr txBox="1"/>
      </xdr:nvSpPr>
      <xdr:spPr>
        <a:xfrm>
          <a:off x="2717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43543</xdr:rowOff>
    </xdr:from>
    <xdr:to>
      <xdr:col>11</xdr:col>
      <xdr:colOff>60325</xdr:colOff>
      <xdr:row>60</xdr:row>
      <xdr:rowOff>145143</xdr:rowOff>
    </xdr:to>
    <xdr:sp macro="" textlink="">
      <xdr:nvSpPr>
        <xdr:cNvPr id="213" name="楕円 212"/>
        <xdr:cNvSpPr/>
      </xdr:nvSpPr>
      <xdr:spPr>
        <a:xfrm>
          <a:off x="2159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214" name="テキスト ボックス 213"/>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117022</xdr:rowOff>
    </xdr:from>
    <xdr:to>
      <xdr:col>6</xdr:col>
      <xdr:colOff>171450</xdr:colOff>
      <xdr:row>60</xdr:row>
      <xdr:rowOff>47172</xdr:rowOff>
    </xdr:to>
    <xdr:sp macro="" textlink="">
      <xdr:nvSpPr>
        <xdr:cNvPr id="215" name="楕円 214"/>
        <xdr:cNvSpPr/>
      </xdr:nvSpPr>
      <xdr:spPr>
        <a:xfrm>
          <a:off x="1270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31949</xdr:rowOff>
    </xdr:from>
    <xdr:ext cx="762000" cy="259045"/>
    <xdr:sp macro="" textlink="">
      <xdr:nvSpPr>
        <xdr:cNvPr id="216" name="テキスト ボックス 215"/>
        <xdr:cNvSpPr txBox="1"/>
      </xdr:nvSpPr>
      <xdr:spPr>
        <a:xfrm>
          <a:off x="939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特別会計への繰出金が増加したものの、前年度より改善し、類似団体平均と同程度で推移している。今後も繰出金の適正化を図るとともに、特別会計の公営企業法適用の取り組みにより、一般会計の負担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156718</xdr:rowOff>
    </xdr:from>
    <xdr:to>
      <xdr:col>82</xdr:col>
      <xdr:colOff>107950</xdr:colOff>
      <xdr:row>59</xdr:row>
      <xdr:rowOff>78994</xdr:rowOff>
    </xdr:to>
    <xdr:cxnSp macro="">
      <xdr:nvCxnSpPr>
        <xdr:cNvPr id="241" name="直線コネクタ 240"/>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42"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43" name="直線コネクタ 242"/>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71645</xdr:rowOff>
    </xdr:from>
    <xdr:ext cx="762000" cy="259045"/>
    <xdr:sp macro="" textlink="">
      <xdr:nvSpPr>
        <xdr:cNvPr id="244"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156718</xdr:rowOff>
    </xdr:from>
    <xdr:to>
      <xdr:col>82</xdr:col>
      <xdr:colOff>196850</xdr:colOff>
      <xdr:row>53</xdr:row>
      <xdr:rowOff>156718</xdr:rowOff>
    </xdr:to>
    <xdr:cxnSp macro="">
      <xdr:nvCxnSpPr>
        <xdr:cNvPr id="245" name="直線コネクタ 244"/>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117856</xdr:rowOff>
    </xdr:from>
    <xdr:to>
      <xdr:col>82</xdr:col>
      <xdr:colOff>107950</xdr:colOff>
      <xdr:row>56</xdr:row>
      <xdr:rowOff>136144</xdr:rowOff>
    </xdr:to>
    <xdr:cxnSp macro="">
      <xdr:nvCxnSpPr>
        <xdr:cNvPr id="246" name="直線コネクタ 245"/>
        <xdr:cNvCxnSpPr/>
      </xdr:nvCxnSpPr>
      <xdr:spPr>
        <a:xfrm flipV="1">
          <a:off x="15671800" y="9719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7" name="その他平均値テキスト"/>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8" name="フローチャート: 判断 247"/>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136144</xdr:rowOff>
    </xdr:from>
    <xdr:to>
      <xdr:col>78</xdr:col>
      <xdr:colOff>69850</xdr:colOff>
      <xdr:row>57</xdr:row>
      <xdr:rowOff>19558</xdr:rowOff>
    </xdr:to>
    <xdr:cxnSp macro="">
      <xdr:nvCxnSpPr>
        <xdr:cNvPr id="249" name="直線コネクタ 248"/>
        <xdr:cNvCxnSpPr/>
      </xdr:nvCxnSpPr>
      <xdr:spPr>
        <a:xfrm flipV="1">
          <a:off x="14782800" y="9737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50" name="フローチャート: 判断 249"/>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4843</xdr:rowOff>
    </xdr:from>
    <xdr:ext cx="736600" cy="259045"/>
    <xdr:sp macro="" textlink="">
      <xdr:nvSpPr>
        <xdr:cNvPr id="251" name="テキスト ボックス 250"/>
        <xdr:cNvSpPr txBox="1"/>
      </xdr:nvSpPr>
      <xdr:spPr>
        <a:xfrm>
          <a:off x="15290800" y="9777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99568</xdr:rowOff>
    </xdr:from>
    <xdr:to>
      <xdr:col>73</xdr:col>
      <xdr:colOff>180975</xdr:colOff>
      <xdr:row>57</xdr:row>
      <xdr:rowOff>19558</xdr:rowOff>
    </xdr:to>
    <xdr:cxnSp macro="">
      <xdr:nvCxnSpPr>
        <xdr:cNvPr id="252" name="直線コネクタ 251"/>
        <xdr:cNvCxnSpPr/>
      </xdr:nvCxnSpPr>
      <xdr:spPr>
        <a:xfrm>
          <a:off x="13893800" y="97007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3" name="フローチャート: 判断 252"/>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4" name="テキスト ボックス 253"/>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99568</xdr:rowOff>
    </xdr:from>
    <xdr:to>
      <xdr:col>69</xdr:col>
      <xdr:colOff>92075</xdr:colOff>
      <xdr:row>56</xdr:row>
      <xdr:rowOff>104140</xdr:rowOff>
    </xdr:to>
    <xdr:cxnSp macro="">
      <xdr:nvCxnSpPr>
        <xdr:cNvPr id="255" name="直線コネクタ 254"/>
        <xdr:cNvCxnSpPr/>
      </xdr:nvCxnSpPr>
      <xdr:spPr>
        <a:xfrm flipV="1">
          <a:off x="13004800" y="9700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6" name="フローチャート: 判断 255"/>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9415</xdr:rowOff>
    </xdr:from>
    <xdr:ext cx="762000" cy="259045"/>
    <xdr:sp macro="" textlink="">
      <xdr:nvSpPr>
        <xdr:cNvPr id="257" name="テキスト ボックス 256"/>
        <xdr:cNvSpPr txBox="1"/>
      </xdr:nvSpPr>
      <xdr:spPr>
        <a:xfrm>
          <a:off x="13512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112776</xdr:rowOff>
    </xdr:from>
    <xdr:to>
      <xdr:col>65</xdr:col>
      <xdr:colOff>53975</xdr:colOff>
      <xdr:row>57</xdr:row>
      <xdr:rowOff>42926</xdr:rowOff>
    </xdr:to>
    <xdr:sp macro="" textlink="">
      <xdr:nvSpPr>
        <xdr:cNvPr id="258" name="フローチャート: 判断 257"/>
        <xdr:cNvSpPr/>
      </xdr:nvSpPr>
      <xdr:spPr>
        <a:xfrm>
          <a:off x="12954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27703</xdr:rowOff>
    </xdr:from>
    <xdr:ext cx="762000" cy="259045"/>
    <xdr:sp macro="" textlink="">
      <xdr:nvSpPr>
        <xdr:cNvPr id="259" name="テキスト ボックス 258"/>
        <xdr:cNvSpPr txBox="1"/>
      </xdr:nvSpPr>
      <xdr:spPr>
        <a:xfrm>
          <a:off x="12623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67056</xdr:rowOff>
    </xdr:from>
    <xdr:to>
      <xdr:col>82</xdr:col>
      <xdr:colOff>158750</xdr:colOff>
      <xdr:row>56</xdr:row>
      <xdr:rowOff>168656</xdr:rowOff>
    </xdr:to>
    <xdr:sp macro="" textlink="">
      <xdr:nvSpPr>
        <xdr:cNvPr id="265" name="楕円 264"/>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39133</xdr:rowOff>
    </xdr:from>
    <xdr:ext cx="762000" cy="259045"/>
    <xdr:sp macro="" textlink="">
      <xdr:nvSpPr>
        <xdr:cNvPr id="266" name="その他該当値テキスト"/>
        <xdr:cNvSpPr txBox="1"/>
      </xdr:nvSpPr>
      <xdr:spPr>
        <a:xfrm>
          <a:off x="165989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85344</xdr:rowOff>
    </xdr:from>
    <xdr:to>
      <xdr:col>78</xdr:col>
      <xdr:colOff>120650</xdr:colOff>
      <xdr:row>57</xdr:row>
      <xdr:rowOff>15494</xdr:rowOff>
    </xdr:to>
    <xdr:sp macro="" textlink="">
      <xdr:nvSpPr>
        <xdr:cNvPr id="267" name="楕円 266"/>
        <xdr:cNvSpPr/>
      </xdr:nvSpPr>
      <xdr:spPr>
        <a:xfrm>
          <a:off x="15621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25671</xdr:rowOff>
    </xdr:from>
    <xdr:ext cx="736600" cy="259045"/>
    <xdr:sp macro="" textlink="">
      <xdr:nvSpPr>
        <xdr:cNvPr id="268" name="テキスト ボックス 267"/>
        <xdr:cNvSpPr txBox="1"/>
      </xdr:nvSpPr>
      <xdr:spPr>
        <a:xfrm>
          <a:off x="15290800" y="94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140208</xdr:rowOff>
    </xdr:from>
    <xdr:to>
      <xdr:col>74</xdr:col>
      <xdr:colOff>31750</xdr:colOff>
      <xdr:row>57</xdr:row>
      <xdr:rowOff>70358</xdr:rowOff>
    </xdr:to>
    <xdr:sp macro="" textlink="">
      <xdr:nvSpPr>
        <xdr:cNvPr id="269" name="楕円 268"/>
        <xdr:cNvSpPr/>
      </xdr:nvSpPr>
      <xdr:spPr>
        <a:xfrm>
          <a:off x="14732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55135</xdr:rowOff>
    </xdr:from>
    <xdr:ext cx="762000" cy="259045"/>
    <xdr:sp macro="" textlink="">
      <xdr:nvSpPr>
        <xdr:cNvPr id="270" name="テキスト ボックス 269"/>
        <xdr:cNvSpPr txBox="1"/>
      </xdr:nvSpPr>
      <xdr:spPr>
        <a:xfrm>
          <a:off x="14401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48768</xdr:rowOff>
    </xdr:from>
    <xdr:to>
      <xdr:col>69</xdr:col>
      <xdr:colOff>142875</xdr:colOff>
      <xdr:row>56</xdr:row>
      <xdr:rowOff>150368</xdr:rowOff>
    </xdr:to>
    <xdr:sp macro="" textlink="">
      <xdr:nvSpPr>
        <xdr:cNvPr id="271" name="楕円 270"/>
        <xdr:cNvSpPr/>
      </xdr:nvSpPr>
      <xdr:spPr>
        <a:xfrm>
          <a:off x="13843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160545</xdr:rowOff>
    </xdr:from>
    <xdr:ext cx="762000" cy="259045"/>
    <xdr:sp macro="" textlink="">
      <xdr:nvSpPr>
        <xdr:cNvPr id="272" name="テキスト ボックス 271"/>
        <xdr:cNvSpPr txBox="1"/>
      </xdr:nvSpPr>
      <xdr:spPr>
        <a:xfrm>
          <a:off x="13512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3" name="楕円 272"/>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4" name="テキスト ボックス 273"/>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補助費等については、久慈広域連合への負担金の影響で類似団体平均を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ポイント上回っている。補助金の事業効果の検証を図る等を行い、経費の抑制に努める。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41</xdr:row>
      <xdr:rowOff>17599</xdr:rowOff>
    </xdr:to>
    <xdr:cxnSp macro="">
      <xdr:nvCxnSpPr>
        <xdr:cNvPr id="303" name="直線コネクタ 302"/>
        <xdr:cNvCxnSpPr/>
      </xdr:nvCxnSpPr>
      <xdr:spPr>
        <a:xfrm flipV="1">
          <a:off x="16510000" y="579301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161126</xdr:rowOff>
    </xdr:from>
    <xdr:ext cx="762000" cy="259045"/>
    <xdr:sp macro="" textlink="">
      <xdr:nvSpPr>
        <xdr:cNvPr id="304" name="補助費等最小値テキスト"/>
        <xdr:cNvSpPr txBox="1"/>
      </xdr:nvSpPr>
      <xdr:spPr>
        <a:xfrm>
          <a:off x="16598900" y="701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17599</xdr:rowOff>
    </xdr:from>
    <xdr:to>
      <xdr:col>82</xdr:col>
      <xdr:colOff>196850</xdr:colOff>
      <xdr:row>41</xdr:row>
      <xdr:rowOff>17599</xdr:rowOff>
    </xdr:to>
    <xdr:cxnSp macro="">
      <xdr:nvCxnSpPr>
        <xdr:cNvPr id="305" name="直線コネクタ 304"/>
        <xdr:cNvCxnSpPr/>
      </xdr:nvCxnSpPr>
      <xdr:spPr>
        <a:xfrm>
          <a:off x="16421100" y="7047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306" name="補助費等最大値テキスト"/>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307" name="直線コネクタ 306"/>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122101</xdr:rowOff>
    </xdr:from>
    <xdr:to>
      <xdr:col>82</xdr:col>
      <xdr:colOff>107950</xdr:colOff>
      <xdr:row>38</xdr:row>
      <xdr:rowOff>15966</xdr:rowOff>
    </xdr:to>
    <xdr:cxnSp macro="">
      <xdr:nvCxnSpPr>
        <xdr:cNvPr id="308" name="直線コネクタ 307"/>
        <xdr:cNvCxnSpPr/>
      </xdr:nvCxnSpPr>
      <xdr:spPr>
        <a:xfrm flipV="1">
          <a:off x="15671800" y="646575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167838</xdr:rowOff>
    </xdr:from>
    <xdr:ext cx="762000" cy="259045"/>
    <xdr:sp macro="" textlink="">
      <xdr:nvSpPr>
        <xdr:cNvPr id="309" name="補助費等平均値テキスト"/>
        <xdr:cNvSpPr txBox="1"/>
      </xdr:nvSpPr>
      <xdr:spPr>
        <a:xfrm>
          <a:off x="16598900" y="61685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10" name="フローチャート: 判断 309"/>
        <xdr:cNvSpPr/>
      </xdr:nvSpPr>
      <xdr:spPr>
        <a:xfrm>
          <a:off x="16459200" y="632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15966</xdr:rowOff>
    </xdr:from>
    <xdr:to>
      <xdr:col>78</xdr:col>
      <xdr:colOff>69850</xdr:colOff>
      <xdr:row>38</xdr:row>
      <xdr:rowOff>15966</xdr:rowOff>
    </xdr:to>
    <xdr:cxnSp macro="">
      <xdr:nvCxnSpPr>
        <xdr:cNvPr id="311" name="直線コネクタ 310"/>
        <xdr:cNvCxnSpPr/>
      </xdr:nvCxnSpPr>
      <xdr:spPr>
        <a:xfrm>
          <a:off x="14782800" y="6531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12519</xdr:rowOff>
    </xdr:from>
    <xdr:to>
      <xdr:col>78</xdr:col>
      <xdr:colOff>120650</xdr:colOff>
      <xdr:row>37</xdr:row>
      <xdr:rowOff>114119</xdr:rowOff>
    </xdr:to>
    <xdr:sp macro="" textlink="">
      <xdr:nvSpPr>
        <xdr:cNvPr id="312" name="フローチャート: 判断 311"/>
        <xdr:cNvSpPr/>
      </xdr:nvSpPr>
      <xdr:spPr>
        <a:xfrm>
          <a:off x="15621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124296</xdr:rowOff>
    </xdr:from>
    <xdr:ext cx="736600" cy="259045"/>
    <xdr:sp macro="" textlink="">
      <xdr:nvSpPr>
        <xdr:cNvPr id="313" name="テキスト ボックス 312"/>
        <xdr:cNvSpPr txBox="1"/>
      </xdr:nvSpPr>
      <xdr:spPr>
        <a:xfrm>
          <a:off x="15290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148227</xdr:rowOff>
    </xdr:from>
    <xdr:to>
      <xdr:col>73</xdr:col>
      <xdr:colOff>180975</xdr:colOff>
      <xdr:row>38</xdr:row>
      <xdr:rowOff>15966</xdr:rowOff>
    </xdr:to>
    <xdr:cxnSp macro="">
      <xdr:nvCxnSpPr>
        <xdr:cNvPr id="314" name="直線コネクタ 313"/>
        <xdr:cNvCxnSpPr/>
      </xdr:nvCxnSpPr>
      <xdr:spPr>
        <a:xfrm>
          <a:off x="13893800" y="64918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12519</xdr:rowOff>
    </xdr:from>
    <xdr:to>
      <xdr:col>74</xdr:col>
      <xdr:colOff>31750</xdr:colOff>
      <xdr:row>37</xdr:row>
      <xdr:rowOff>114119</xdr:rowOff>
    </xdr:to>
    <xdr:sp macro="" textlink="">
      <xdr:nvSpPr>
        <xdr:cNvPr id="315" name="フローチャート: 判断 314"/>
        <xdr:cNvSpPr/>
      </xdr:nvSpPr>
      <xdr:spPr>
        <a:xfrm>
          <a:off x="14732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124296</xdr:rowOff>
    </xdr:from>
    <xdr:ext cx="762000" cy="259045"/>
    <xdr:sp macro="" textlink="">
      <xdr:nvSpPr>
        <xdr:cNvPr id="316" name="テキスト ボックス 315"/>
        <xdr:cNvSpPr txBox="1"/>
      </xdr:nvSpPr>
      <xdr:spPr>
        <a:xfrm>
          <a:off x="14401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148227</xdr:rowOff>
    </xdr:from>
    <xdr:to>
      <xdr:col>69</xdr:col>
      <xdr:colOff>92075</xdr:colOff>
      <xdr:row>37</xdr:row>
      <xdr:rowOff>161290</xdr:rowOff>
    </xdr:to>
    <xdr:cxnSp macro="">
      <xdr:nvCxnSpPr>
        <xdr:cNvPr id="317" name="直線コネクタ 316"/>
        <xdr:cNvCxnSpPr/>
      </xdr:nvCxnSpPr>
      <xdr:spPr>
        <a:xfrm flipV="1">
          <a:off x="13004800" y="64918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170906</xdr:rowOff>
    </xdr:from>
    <xdr:to>
      <xdr:col>69</xdr:col>
      <xdr:colOff>142875</xdr:colOff>
      <xdr:row>37</xdr:row>
      <xdr:rowOff>101056</xdr:rowOff>
    </xdr:to>
    <xdr:sp macro="" textlink="">
      <xdr:nvSpPr>
        <xdr:cNvPr id="318" name="フローチャート: 判断 317"/>
        <xdr:cNvSpPr/>
      </xdr:nvSpPr>
      <xdr:spPr>
        <a:xfrm>
          <a:off x="13843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111233</xdr:rowOff>
    </xdr:from>
    <xdr:ext cx="762000" cy="259045"/>
    <xdr:sp macro="" textlink="">
      <xdr:nvSpPr>
        <xdr:cNvPr id="319" name="テキスト ボックス 318"/>
        <xdr:cNvSpPr txBox="1"/>
      </xdr:nvSpPr>
      <xdr:spPr>
        <a:xfrm>
          <a:off x="13512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164374</xdr:rowOff>
    </xdr:from>
    <xdr:to>
      <xdr:col>65</xdr:col>
      <xdr:colOff>53975</xdr:colOff>
      <xdr:row>37</xdr:row>
      <xdr:rowOff>94524</xdr:rowOff>
    </xdr:to>
    <xdr:sp macro="" textlink="">
      <xdr:nvSpPr>
        <xdr:cNvPr id="320" name="フローチャート: 判断 319"/>
        <xdr:cNvSpPr/>
      </xdr:nvSpPr>
      <xdr:spPr>
        <a:xfrm>
          <a:off x="12954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104701</xdr:rowOff>
    </xdr:from>
    <xdr:ext cx="762000" cy="259045"/>
    <xdr:sp macro="" textlink="">
      <xdr:nvSpPr>
        <xdr:cNvPr id="321" name="テキスト ボックス 320"/>
        <xdr:cNvSpPr txBox="1"/>
      </xdr:nvSpPr>
      <xdr:spPr>
        <a:xfrm>
          <a:off x="12623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71301</xdr:rowOff>
    </xdr:from>
    <xdr:to>
      <xdr:col>82</xdr:col>
      <xdr:colOff>158750</xdr:colOff>
      <xdr:row>38</xdr:row>
      <xdr:rowOff>1451</xdr:rowOff>
    </xdr:to>
    <xdr:sp macro="" textlink="">
      <xdr:nvSpPr>
        <xdr:cNvPr id="327" name="楕円 326"/>
        <xdr:cNvSpPr/>
      </xdr:nvSpPr>
      <xdr:spPr>
        <a:xfrm>
          <a:off x="164592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43378</xdr:rowOff>
    </xdr:from>
    <xdr:ext cx="762000" cy="259045"/>
    <xdr:sp macro="" textlink="">
      <xdr:nvSpPr>
        <xdr:cNvPr id="328" name="補助費等該当値テキスト"/>
        <xdr:cNvSpPr txBox="1"/>
      </xdr:nvSpPr>
      <xdr:spPr>
        <a:xfrm>
          <a:off x="16598900" y="638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136616</xdr:rowOff>
    </xdr:from>
    <xdr:to>
      <xdr:col>78</xdr:col>
      <xdr:colOff>120650</xdr:colOff>
      <xdr:row>38</xdr:row>
      <xdr:rowOff>66766</xdr:rowOff>
    </xdr:to>
    <xdr:sp macro="" textlink="">
      <xdr:nvSpPr>
        <xdr:cNvPr id="329" name="楕円 328"/>
        <xdr:cNvSpPr/>
      </xdr:nvSpPr>
      <xdr:spPr>
        <a:xfrm>
          <a:off x="15621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51543</xdr:rowOff>
    </xdr:from>
    <xdr:ext cx="736600" cy="259045"/>
    <xdr:sp macro="" textlink="">
      <xdr:nvSpPr>
        <xdr:cNvPr id="330" name="テキスト ボックス 329"/>
        <xdr:cNvSpPr txBox="1"/>
      </xdr:nvSpPr>
      <xdr:spPr>
        <a:xfrm>
          <a:off x="15290800" y="6566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136616</xdr:rowOff>
    </xdr:from>
    <xdr:to>
      <xdr:col>74</xdr:col>
      <xdr:colOff>31750</xdr:colOff>
      <xdr:row>38</xdr:row>
      <xdr:rowOff>66766</xdr:rowOff>
    </xdr:to>
    <xdr:sp macro="" textlink="">
      <xdr:nvSpPr>
        <xdr:cNvPr id="331" name="楕円 330"/>
        <xdr:cNvSpPr/>
      </xdr:nvSpPr>
      <xdr:spPr>
        <a:xfrm>
          <a:off x="14732000" y="648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51543</xdr:rowOff>
    </xdr:from>
    <xdr:ext cx="762000" cy="259045"/>
    <xdr:sp macro="" textlink="">
      <xdr:nvSpPr>
        <xdr:cNvPr id="332" name="テキスト ボックス 331"/>
        <xdr:cNvSpPr txBox="1"/>
      </xdr:nvSpPr>
      <xdr:spPr>
        <a:xfrm>
          <a:off x="14401800" y="656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97427</xdr:rowOff>
    </xdr:from>
    <xdr:to>
      <xdr:col>69</xdr:col>
      <xdr:colOff>142875</xdr:colOff>
      <xdr:row>38</xdr:row>
      <xdr:rowOff>27577</xdr:rowOff>
    </xdr:to>
    <xdr:sp macro="" textlink="">
      <xdr:nvSpPr>
        <xdr:cNvPr id="333" name="楕円 332"/>
        <xdr:cNvSpPr/>
      </xdr:nvSpPr>
      <xdr:spPr>
        <a:xfrm>
          <a:off x="13843000" y="64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12354</xdr:rowOff>
    </xdr:from>
    <xdr:ext cx="762000" cy="259045"/>
    <xdr:sp macro="" textlink="">
      <xdr:nvSpPr>
        <xdr:cNvPr id="334" name="テキスト ボックス 333"/>
        <xdr:cNvSpPr txBox="1"/>
      </xdr:nvSpPr>
      <xdr:spPr>
        <a:xfrm>
          <a:off x="13512800" y="65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35" name="楕円 334"/>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macro="" textlink="">
      <xdr:nvSpPr>
        <xdr:cNvPr id="336" name="テキスト ボックス 335"/>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公債費については、償還額は微増しているものの類似団体平均を下回って推移している。今後大規模事業の実施を予定しており、実施規模・時期の適正化と有利な起債の活用に努める。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138430</xdr:rowOff>
    </xdr:to>
    <xdr:cxnSp macro="">
      <xdr:nvCxnSpPr>
        <xdr:cNvPr id="361" name="直線コネクタ 360"/>
        <xdr:cNvCxnSpPr/>
      </xdr:nvCxnSpPr>
      <xdr:spPr>
        <a:xfrm flipV="1">
          <a:off x="4826000" y="125857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110507</xdr:rowOff>
    </xdr:from>
    <xdr:ext cx="762000" cy="259045"/>
    <xdr:sp macro="" textlink="">
      <xdr:nvSpPr>
        <xdr:cNvPr id="362" name="公債費最小値テキスト"/>
        <xdr:cNvSpPr txBox="1"/>
      </xdr:nvSpPr>
      <xdr:spPr>
        <a:xfrm>
          <a:off x="4914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138430</xdr:rowOff>
    </xdr:from>
    <xdr:to>
      <xdr:col>24</xdr:col>
      <xdr:colOff>114300</xdr:colOff>
      <xdr:row>81</xdr:row>
      <xdr:rowOff>138430</xdr:rowOff>
    </xdr:to>
    <xdr:cxnSp macro="">
      <xdr:nvCxnSpPr>
        <xdr:cNvPr id="363" name="直線コネクタ 362"/>
        <xdr:cNvCxnSpPr/>
      </xdr:nvCxnSpPr>
      <xdr:spPr>
        <a:xfrm>
          <a:off x="4737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90424</xdr:rowOff>
    </xdr:from>
    <xdr:to>
      <xdr:col>24</xdr:col>
      <xdr:colOff>25400</xdr:colOff>
      <xdr:row>76</xdr:row>
      <xdr:rowOff>131572</xdr:rowOff>
    </xdr:to>
    <xdr:cxnSp macro="">
      <xdr:nvCxnSpPr>
        <xdr:cNvPr id="366" name="直線コネクタ 365"/>
        <xdr:cNvCxnSpPr/>
      </xdr:nvCxnSpPr>
      <xdr:spPr>
        <a:xfrm flipV="1">
          <a:off x="3987800" y="131206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7" name="公債費平均値テキスト"/>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8" name="フローチャート: 判断 367"/>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77</xdr:row>
      <xdr:rowOff>1270</xdr:rowOff>
    </xdr:to>
    <xdr:cxnSp macro="">
      <xdr:nvCxnSpPr>
        <xdr:cNvPr id="369" name="直線コネクタ 368"/>
        <xdr:cNvCxnSpPr/>
      </xdr:nvCxnSpPr>
      <xdr:spPr>
        <a:xfrm flipV="1">
          <a:off x="3098800" y="13161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0" name="フローチャート: 判断 369"/>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1" name="テキスト ボックス 370"/>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28702</xdr:rowOff>
    </xdr:to>
    <xdr:cxnSp macro="">
      <xdr:nvCxnSpPr>
        <xdr:cNvPr id="372" name="直線コネクタ 371"/>
        <xdr:cNvCxnSpPr/>
      </xdr:nvCxnSpPr>
      <xdr:spPr>
        <a:xfrm flipV="1">
          <a:off x="2209800" y="13202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3" name="フローチャート: 判断 372"/>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4" name="テキスト ボックス 373"/>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28702</xdr:rowOff>
    </xdr:to>
    <xdr:cxnSp macro="">
      <xdr:nvCxnSpPr>
        <xdr:cNvPr id="375" name="直線コネクタ 374"/>
        <xdr:cNvCxnSpPr/>
      </xdr:nvCxnSpPr>
      <xdr:spPr>
        <a:xfrm>
          <a:off x="1320800" y="13225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6" name="フローチャート: 判断 375"/>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7" name="テキスト ボックス 376"/>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8" name="フローチャート: 判断 377"/>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9" name="テキスト ボックス 378"/>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39624</xdr:rowOff>
    </xdr:from>
    <xdr:to>
      <xdr:col>24</xdr:col>
      <xdr:colOff>76200</xdr:colOff>
      <xdr:row>76</xdr:row>
      <xdr:rowOff>141224</xdr:rowOff>
    </xdr:to>
    <xdr:sp macro="" textlink="">
      <xdr:nvSpPr>
        <xdr:cNvPr id="385" name="楕円 384"/>
        <xdr:cNvSpPr/>
      </xdr:nvSpPr>
      <xdr:spPr>
        <a:xfrm>
          <a:off x="4775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56151</xdr:rowOff>
    </xdr:from>
    <xdr:ext cx="762000" cy="259045"/>
    <xdr:sp macro="" textlink="">
      <xdr:nvSpPr>
        <xdr:cNvPr id="386" name="公債費該当値テキスト"/>
        <xdr:cNvSpPr txBox="1"/>
      </xdr:nvSpPr>
      <xdr:spPr>
        <a:xfrm>
          <a:off x="4914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87" name="楕円 386"/>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88" name="テキスト ボックス 387"/>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9" name="楕円 388"/>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0" name="テキスト ボックス 389"/>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149352</xdr:rowOff>
    </xdr:from>
    <xdr:to>
      <xdr:col>11</xdr:col>
      <xdr:colOff>60325</xdr:colOff>
      <xdr:row>77</xdr:row>
      <xdr:rowOff>79502</xdr:rowOff>
    </xdr:to>
    <xdr:sp macro="" textlink="">
      <xdr:nvSpPr>
        <xdr:cNvPr id="391" name="楕円 390"/>
        <xdr:cNvSpPr/>
      </xdr:nvSpPr>
      <xdr:spPr>
        <a:xfrm>
          <a:off x="2159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89679</xdr:rowOff>
    </xdr:from>
    <xdr:ext cx="762000" cy="259045"/>
    <xdr:sp macro="" textlink="">
      <xdr:nvSpPr>
        <xdr:cNvPr id="392" name="テキスト ボックス 391"/>
        <xdr:cNvSpPr txBox="1"/>
      </xdr:nvSpPr>
      <xdr:spPr>
        <a:xfrm>
          <a:off x="1828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3" name="楕円 392"/>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4" name="テキスト ボックス 393"/>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公債費以外については、類似団体平均を</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ポイント上回っており、人件費や補助費等、中でも扶助費の比率が高い状況である。単独事業の見直しや事業内容を精査し、経常経費の抑制に努める。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148227</xdr:rowOff>
    </xdr:to>
    <xdr:cxnSp macro="">
      <xdr:nvCxnSpPr>
        <xdr:cNvPr id="424" name="直線コネクタ 423"/>
        <xdr:cNvCxnSpPr/>
      </xdr:nvCxnSpPr>
      <xdr:spPr>
        <a:xfrm flipV="1">
          <a:off x="16510000" y="12539980"/>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120304</xdr:rowOff>
    </xdr:from>
    <xdr:ext cx="762000" cy="259045"/>
    <xdr:sp macro="" textlink="">
      <xdr:nvSpPr>
        <xdr:cNvPr id="425" name="公債費以外最小値テキスト"/>
        <xdr:cNvSpPr txBox="1"/>
      </xdr:nvSpPr>
      <xdr:spPr>
        <a:xfrm>
          <a:off x="16598900" y="140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148227</xdr:rowOff>
    </xdr:from>
    <xdr:to>
      <xdr:col>82</xdr:col>
      <xdr:colOff>196850</xdr:colOff>
      <xdr:row>81</xdr:row>
      <xdr:rowOff>148227</xdr:rowOff>
    </xdr:to>
    <xdr:cxnSp macro="">
      <xdr:nvCxnSpPr>
        <xdr:cNvPr id="426" name="直線コネクタ 425"/>
        <xdr:cNvCxnSpPr/>
      </xdr:nvCxnSpPr>
      <xdr:spPr>
        <a:xfrm>
          <a:off x="16421100" y="1403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51888</xdr:rowOff>
    </xdr:from>
    <xdr:to>
      <xdr:col>82</xdr:col>
      <xdr:colOff>107950</xdr:colOff>
      <xdr:row>79</xdr:row>
      <xdr:rowOff>46989</xdr:rowOff>
    </xdr:to>
    <xdr:cxnSp macro="">
      <xdr:nvCxnSpPr>
        <xdr:cNvPr id="429" name="直線コネクタ 428"/>
        <xdr:cNvCxnSpPr/>
      </xdr:nvCxnSpPr>
      <xdr:spPr>
        <a:xfrm flipV="1">
          <a:off x="15671800" y="13424988"/>
          <a:ext cx="838200" cy="16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30"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31" name="フローチャート: 判断 430"/>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46989</xdr:rowOff>
    </xdr:from>
    <xdr:to>
      <xdr:col>78</xdr:col>
      <xdr:colOff>69850</xdr:colOff>
      <xdr:row>80</xdr:row>
      <xdr:rowOff>22498</xdr:rowOff>
    </xdr:to>
    <xdr:cxnSp macro="">
      <xdr:nvCxnSpPr>
        <xdr:cNvPr id="432" name="直線コネクタ 431"/>
        <xdr:cNvCxnSpPr/>
      </xdr:nvCxnSpPr>
      <xdr:spPr>
        <a:xfrm flipV="1">
          <a:off x="14782800" y="13591539"/>
          <a:ext cx="889000" cy="14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33" name="フローチャート: 判断 432"/>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21426</xdr:rowOff>
    </xdr:from>
    <xdr:ext cx="736600" cy="259045"/>
    <xdr:sp macro="" textlink="">
      <xdr:nvSpPr>
        <xdr:cNvPr id="434" name="テキスト ボックス 433"/>
        <xdr:cNvSpPr txBox="1"/>
      </xdr:nvSpPr>
      <xdr:spPr>
        <a:xfrm>
          <a:off x="15290800" y="1305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128632</xdr:rowOff>
    </xdr:from>
    <xdr:to>
      <xdr:col>73</xdr:col>
      <xdr:colOff>180975</xdr:colOff>
      <xdr:row>80</xdr:row>
      <xdr:rowOff>22498</xdr:rowOff>
    </xdr:to>
    <xdr:cxnSp macro="">
      <xdr:nvCxnSpPr>
        <xdr:cNvPr id="435" name="直線コネクタ 434"/>
        <xdr:cNvCxnSpPr/>
      </xdr:nvCxnSpPr>
      <xdr:spPr>
        <a:xfrm>
          <a:off x="13893800" y="136731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36" name="フローチャート: 判断 435"/>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60614</xdr:rowOff>
    </xdr:from>
    <xdr:ext cx="762000" cy="259045"/>
    <xdr:sp macro="" textlink="">
      <xdr:nvSpPr>
        <xdr:cNvPr id="437" name="テキスト ボックス 436"/>
        <xdr:cNvSpPr txBox="1"/>
      </xdr:nvSpPr>
      <xdr:spPr>
        <a:xfrm>
          <a:off x="14401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33927</xdr:rowOff>
    </xdr:from>
    <xdr:to>
      <xdr:col>69</xdr:col>
      <xdr:colOff>92075</xdr:colOff>
      <xdr:row>79</xdr:row>
      <xdr:rowOff>128632</xdr:rowOff>
    </xdr:to>
    <xdr:cxnSp macro="">
      <xdr:nvCxnSpPr>
        <xdr:cNvPr id="438" name="直線コネクタ 437"/>
        <xdr:cNvCxnSpPr/>
      </xdr:nvCxnSpPr>
      <xdr:spPr>
        <a:xfrm>
          <a:off x="13004800" y="13578477"/>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9" name="フローチャート: 判断 438"/>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40" name="テキスト ボックス 439"/>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41" name="フローチャート: 判断 440"/>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44285</xdr:rowOff>
    </xdr:from>
    <xdr:ext cx="762000" cy="259045"/>
    <xdr:sp macro="" textlink="">
      <xdr:nvSpPr>
        <xdr:cNvPr id="442" name="テキスト ボックス 441"/>
        <xdr:cNvSpPr txBox="1"/>
      </xdr:nvSpPr>
      <xdr:spPr>
        <a:xfrm>
          <a:off x="12623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xdr:rowOff>
    </xdr:from>
    <xdr:to>
      <xdr:col>82</xdr:col>
      <xdr:colOff>158750</xdr:colOff>
      <xdr:row>78</xdr:row>
      <xdr:rowOff>102688</xdr:rowOff>
    </xdr:to>
    <xdr:sp macro="" textlink="">
      <xdr:nvSpPr>
        <xdr:cNvPr id="448" name="楕円 447"/>
        <xdr:cNvSpPr/>
      </xdr:nvSpPr>
      <xdr:spPr>
        <a:xfrm>
          <a:off x="164592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144615</xdr:rowOff>
    </xdr:from>
    <xdr:ext cx="762000" cy="259045"/>
    <xdr:sp macro="" textlink="">
      <xdr:nvSpPr>
        <xdr:cNvPr id="449" name="公債費以外該当値テキスト"/>
        <xdr:cNvSpPr txBox="1"/>
      </xdr:nvSpPr>
      <xdr:spPr>
        <a:xfrm>
          <a:off x="165989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50" name="楕円 449"/>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1" name="テキスト ボックス 450"/>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143148</xdr:rowOff>
    </xdr:from>
    <xdr:to>
      <xdr:col>74</xdr:col>
      <xdr:colOff>31750</xdr:colOff>
      <xdr:row>80</xdr:row>
      <xdr:rowOff>73298</xdr:rowOff>
    </xdr:to>
    <xdr:sp macro="" textlink="">
      <xdr:nvSpPr>
        <xdr:cNvPr id="452" name="楕円 451"/>
        <xdr:cNvSpPr/>
      </xdr:nvSpPr>
      <xdr:spPr>
        <a:xfrm>
          <a:off x="14732000" y="136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58075</xdr:rowOff>
    </xdr:from>
    <xdr:ext cx="762000" cy="259045"/>
    <xdr:sp macro="" textlink="">
      <xdr:nvSpPr>
        <xdr:cNvPr id="453" name="テキスト ボックス 452"/>
        <xdr:cNvSpPr txBox="1"/>
      </xdr:nvSpPr>
      <xdr:spPr>
        <a:xfrm>
          <a:off x="14401800" y="137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77832</xdr:rowOff>
    </xdr:from>
    <xdr:to>
      <xdr:col>69</xdr:col>
      <xdr:colOff>142875</xdr:colOff>
      <xdr:row>80</xdr:row>
      <xdr:rowOff>7982</xdr:rowOff>
    </xdr:to>
    <xdr:sp macro="" textlink="">
      <xdr:nvSpPr>
        <xdr:cNvPr id="454" name="楕円 453"/>
        <xdr:cNvSpPr/>
      </xdr:nvSpPr>
      <xdr:spPr>
        <a:xfrm>
          <a:off x="13843000" y="136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164209</xdr:rowOff>
    </xdr:from>
    <xdr:ext cx="762000" cy="259045"/>
    <xdr:sp macro="" textlink="">
      <xdr:nvSpPr>
        <xdr:cNvPr id="455" name="テキスト ボックス 454"/>
        <xdr:cNvSpPr txBox="1"/>
      </xdr:nvSpPr>
      <xdr:spPr>
        <a:xfrm>
          <a:off x="13512800" y="1370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154577</xdr:rowOff>
    </xdr:from>
    <xdr:to>
      <xdr:col>65</xdr:col>
      <xdr:colOff>53975</xdr:colOff>
      <xdr:row>79</xdr:row>
      <xdr:rowOff>84727</xdr:rowOff>
    </xdr:to>
    <xdr:sp macro="" textlink="">
      <xdr:nvSpPr>
        <xdr:cNvPr id="456" name="楕円 455"/>
        <xdr:cNvSpPr/>
      </xdr:nvSpPr>
      <xdr:spPr>
        <a:xfrm>
          <a:off x="12954000" y="135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69504</xdr:rowOff>
    </xdr:from>
    <xdr:ext cx="762000" cy="259045"/>
    <xdr:sp macro="" textlink="">
      <xdr:nvSpPr>
        <xdr:cNvPr id="457" name="テキスト ボックス 456"/>
        <xdr:cNvSpPr txBox="1"/>
      </xdr:nvSpPr>
      <xdr:spPr>
        <a:xfrm>
          <a:off x="12623800" y="13614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64579</xdr:rowOff>
    </xdr:from>
    <xdr:to>
      <xdr:col>29</xdr:col>
      <xdr:colOff>127000</xdr:colOff>
      <xdr:row>18</xdr:row>
      <xdr:rowOff>87789</xdr:rowOff>
    </xdr:to>
    <xdr:cxnSp macro="">
      <xdr:nvCxnSpPr>
        <xdr:cNvPr id="42" name="直線コネクタ 41"/>
        <xdr:cNvCxnSpPr/>
      </xdr:nvCxnSpPr>
      <xdr:spPr bwMode="auto">
        <a:xfrm flipV="1">
          <a:off x="5651500" y="1998154"/>
          <a:ext cx="0" cy="12233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59866</xdr:rowOff>
    </xdr:from>
    <xdr:ext cx="762000" cy="259045"/>
    <xdr:sp macro="" textlink="">
      <xdr:nvSpPr>
        <xdr:cNvPr id="43" name="人口1人当たり決算額の推移最小値テキスト130"/>
        <xdr:cNvSpPr txBox="1"/>
      </xdr:nvSpPr>
      <xdr:spPr>
        <a:xfrm>
          <a:off x="5740400" y="319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87789</xdr:rowOff>
    </xdr:from>
    <xdr:to>
      <xdr:col>30</xdr:col>
      <xdr:colOff>25400</xdr:colOff>
      <xdr:row>18</xdr:row>
      <xdr:rowOff>87789</xdr:rowOff>
    </xdr:to>
    <xdr:cxnSp macro="">
      <xdr:nvCxnSpPr>
        <xdr:cNvPr id="44" name="直線コネクタ 43"/>
        <xdr:cNvCxnSpPr/>
      </xdr:nvCxnSpPr>
      <xdr:spPr bwMode="auto">
        <a:xfrm>
          <a:off x="5562600" y="32215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150956</xdr:rowOff>
    </xdr:from>
    <xdr:ext cx="762000" cy="259045"/>
    <xdr:sp macro="" textlink="">
      <xdr:nvSpPr>
        <xdr:cNvPr id="45" name="人口1人当たり決算額の推移最大値テキスト130"/>
        <xdr:cNvSpPr txBox="1"/>
      </xdr:nvSpPr>
      <xdr:spPr>
        <a:xfrm>
          <a:off x="5740400" y="1741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64579</xdr:rowOff>
    </xdr:from>
    <xdr:to>
      <xdr:col>30</xdr:col>
      <xdr:colOff>25400</xdr:colOff>
      <xdr:row>11</xdr:row>
      <xdr:rowOff>64579</xdr:rowOff>
    </xdr:to>
    <xdr:cxnSp macro="">
      <xdr:nvCxnSpPr>
        <xdr:cNvPr id="46" name="直線コネクタ 45"/>
        <xdr:cNvCxnSpPr/>
      </xdr:nvCxnSpPr>
      <xdr:spPr bwMode="auto">
        <a:xfrm>
          <a:off x="5562600" y="19981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90375</xdr:rowOff>
    </xdr:from>
    <xdr:to>
      <xdr:col>29</xdr:col>
      <xdr:colOff>127000</xdr:colOff>
      <xdr:row>17</xdr:row>
      <xdr:rowOff>101272</xdr:rowOff>
    </xdr:to>
    <xdr:cxnSp macro="">
      <xdr:nvCxnSpPr>
        <xdr:cNvPr id="47" name="直線コネクタ 46"/>
        <xdr:cNvCxnSpPr/>
      </xdr:nvCxnSpPr>
      <xdr:spPr bwMode="auto">
        <a:xfrm>
          <a:off x="5003800" y="3052650"/>
          <a:ext cx="647700" cy="10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158110</xdr:rowOff>
    </xdr:from>
    <xdr:ext cx="762000" cy="259045"/>
    <xdr:sp macro="" textlink="">
      <xdr:nvSpPr>
        <xdr:cNvPr id="48" name="人口1人当たり決算額の推移平均値テキスト130"/>
        <xdr:cNvSpPr txBox="1"/>
      </xdr:nvSpPr>
      <xdr:spPr>
        <a:xfrm>
          <a:off x="5740400" y="277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141583</xdr:rowOff>
    </xdr:from>
    <xdr:to>
      <xdr:col>29</xdr:col>
      <xdr:colOff>177800</xdr:colOff>
      <xdr:row>17</xdr:row>
      <xdr:rowOff>71733</xdr:rowOff>
    </xdr:to>
    <xdr:sp macro="" textlink="">
      <xdr:nvSpPr>
        <xdr:cNvPr id="49" name="フローチャート: 判断 48"/>
        <xdr:cNvSpPr/>
      </xdr:nvSpPr>
      <xdr:spPr bwMode="auto">
        <a:xfrm>
          <a:off x="56007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90375</xdr:rowOff>
    </xdr:from>
    <xdr:to>
      <xdr:col>26</xdr:col>
      <xdr:colOff>50800</xdr:colOff>
      <xdr:row>17</xdr:row>
      <xdr:rowOff>128589</xdr:rowOff>
    </xdr:to>
    <xdr:cxnSp macro="">
      <xdr:nvCxnSpPr>
        <xdr:cNvPr id="50" name="直線コネクタ 49"/>
        <xdr:cNvCxnSpPr/>
      </xdr:nvCxnSpPr>
      <xdr:spPr bwMode="auto">
        <a:xfrm flipV="1">
          <a:off x="4305300" y="3052650"/>
          <a:ext cx="698500" cy="38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125000</xdr:rowOff>
    </xdr:from>
    <xdr:to>
      <xdr:col>26</xdr:col>
      <xdr:colOff>101600</xdr:colOff>
      <xdr:row>17</xdr:row>
      <xdr:rowOff>55150</xdr:rowOff>
    </xdr:to>
    <xdr:sp macro="" textlink="">
      <xdr:nvSpPr>
        <xdr:cNvPr id="51" name="フローチャート: 判断 50"/>
        <xdr:cNvSpPr/>
      </xdr:nvSpPr>
      <xdr:spPr bwMode="auto">
        <a:xfrm>
          <a:off x="4953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65327</xdr:rowOff>
    </xdr:from>
    <xdr:ext cx="736600" cy="259045"/>
    <xdr:sp macro="" textlink="">
      <xdr:nvSpPr>
        <xdr:cNvPr id="52" name="テキスト ボックス 51"/>
        <xdr:cNvSpPr txBox="1"/>
      </xdr:nvSpPr>
      <xdr:spPr>
        <a:xfrm>
          <a:off x="4622800" y="268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128589</xdr:rowOff>
    </xdr:from>
    <xdr:to>
      <xdr:col>22</xdr:col>
      <xdr:colOff>114300</xdr:colOff>
      <xdr:row>17</xdr:row>
      <xdr:rowOff>136177</xdr:rowOff>
    </xdr:to>
    <xdr:cxnSp macro="">
      <xdr:nvCxnSpPr>
        <xdr:cNvPr id="53" name="直線コネクタ 52"/>
        <xdr:cNvCxnSpPr/>
      </xdr:nvCxnSpPr>
      <xdr:spPr bwMode="auto">
        <a:xfrm flipV="1">
          <a:off x="3606800" y="3090864"/>
          <a:ext cx="698500" cy="7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140513</xdr:rowOff>
    </xdr:from>
    <xdr:to>
      <xdr:col>22</xdr:col>
      <xdr:colOff>165100</xdr:colOff>
      <xdr:row>17</xdr:row>
      <xdr:rowOff>70663</xdr:rowOff>
    </xdr:to>
    <xdr:sp macro="" textlink="">
      <xdr:nvSpPr>
        <xdr:cNvPr id="54" name="フローチャート: 判断 53"/>
        <xdr:cNvSpPr/>
      </xdr:nvSpPr>
      <xdr:spPr bwMode="auto">
        <a:xfrm>
          <a:off x="4254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80840</xdr:rowOff>
    </xdr:from>
    <xdr:ext cx="762000" cy="259045"/>
    <xdr:sp macro="" textlink="">
      <xdr:nvSpPr>
        <xdr:cNvPr id="55" name="テキスト ボックス 54"/>
        <xdr:cNvSpPr txBox="1"/>
      </xdr:nvSpPr>
      <xdr:spPr>
        <a:xfrm>
          <a:off x="3924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132121</xdr:rowOff>
    </xdr:from>
    <xdr:to>
      <xdr:col>18</xdr:col>
      <xdr:colOff>177800</xdr:colOff>
      <xdr:row>17</xdr:row>
      <xdr:rowOff>136177</xdr:rowOff>
    </xdr:to>
    <xdr:cxnSp macro="">
      <xdr:nvCxnSpPr>
        <xdr:cNvPr id="56" name="直線コネクタ 55"/>
        <xdr:cNvCxnSpPr/>
      </xdr:nvCxnSpPr>
      <xdr:spPr bwMode="auto">
        <a:xfrm>
          <a:off x="2908300" y="3094396"/>
          <a:ext cx="698500" cy="4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149213</xdr:rowOff>
    </xdr:from>
    <xdr:to>
      <xdr:col>19</xdr:col>
      <xdr:colOff>38100</xdr:colOff>
      <xdr:row>17</xdr:row>
      <xdr:rowOff>79363</xdr:rowOff>
    </xdr:to>
    <xdr:sp macro="" textlink="">
      <xdr:nvSpPr>
        <xdr:cNvPr id="57" name="フローチャート: 判断 56"/>
        <xdr:cNvSpPr/>
      </xdr:nvSpPr>
      <xdr:spPr bwMode="auto">
        <a:xfrm>
          <a:off x="35560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89540</xdr:rowOff>
    </xdr:from>
    <xdr:ext cx="762000" cy="259045"/>
    <xdr:sp macro="" textlink="">
      <xdr:nvSpPr>
        <xdr:cNvPr id="58" name="テキスト ボックス 57"/>
        <xdr:cNvSpPr txBox="1"/>
      </xdr:nvSpPr>
      <xdr:spPr>
        <a:xfrm>
          <a:off x="3225800" y="270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164744</xdr:rowOff>
    </xdr:from>
    <xdr:to>
      <xdr:col>15</xdr:col>
      <xdr:colOff>101600</xdr:colOff>
      <xdr:row>17</xdr:row>
      <xdr:rowOff>94894</xdr:rowOff>
    </xdr:to>
    <xdr:sp macro="" textlink="">
      <xdr:nvSpPr>
        <xdr:cNvPr id="59" name="フローチャート: 判断 58"/>
        <xdr:cNvSpPr/>
      </xdr:nvSpPr>
      <xdr:spPr bwMode="auto">
        <a:xfrm>
          <a:off x="28575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105071</xdr:rowOff>
    </xdr:from>
    <xdr:ext cx="762000" cy="259045"/>
    <xdr:sp macro="" textlink="">
      <xdr:nvSpPr>
        <xdr:cNvPr id="60" name="テキスト ボックス 59"/>
        <xdr:cNvSpPr txBox="1"/>
      </xdr:nvSpPr>
      <xdr:spPr>
        <a:xfrm>
          <a:off x="2527300" y="2724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50472</xdr:rowOff>
    </xdr:from>
    <xdr:to>
      <xdr:col>29</xdr:col>
      <xdr:colOff>177800</xdr:colOff>
      <xdr:row>17</xdr:row>
      <xdr:rowOff>152072</xdr:rowOff>
    </xdr:to>
    <xdr:sp macro="" textlink="">
      <xdr:nvSpPr>
        <xdr:cNvPr id="66" name="楕円 65"/>
        <xdr:cNvSpPr/>
      </xdr:nvSpPr>
      <xdr:spPr bwMode="auto">
        <a:xfrm>
          <a:off x="5600700" y="301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22549</xdr:rowOff>
    </xdr:from>
    <xdr:ext cx="762000" cy="259045"/>
    <xdr:sp macro="" textlink="">
      <xdr:nvSpPr>
        <xdr:cNvPr id="67" name="人口1人当たり決算額の推移該当値テキスト130"/>
        <xdr:cNvSpPr txBox="1"/>
      </xdr:nvSpPr>
      <xdr:spPr>
        <a:xfrm>
          <a:off x="5740400" y="29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39575</xdr:rowOff>
    </xdr:from>
    <xdr:to>
      <xdr:col>26</xdr:col>
      <xdr:colOff>101600</xdr:colOff>
      <xdr:row>17</xdr:row>
      <xdr:rowOff>141175</xdr:rowOff>
    </xdr:to>
    <xdr:sp macro="" textlink="">
      <xdr:nvSpPr>
        <xdr:cNvPr id="68" name="楕円 67"/>
        <xdr:cNvSpPr/>
      </xdr:nvSpPr>
      <xdr:spPr bwMode="auto">
        <a:xfrm>
          <a:off x="4953000" y="300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125952</xdr:rowOff>
    </xdr:from>
    <xdr:ext cx="736600" cy="259045"/>
    <xdr:sp macro="" textlink="">
      <xdr:nvSpPr>
        <xdr:cNvPr id="69" name="テキスト ボックス 68"/>
        <xdr:cNvSpPr txBox="1"/>
      </xdr:nvSpPr>
      <xdr:spPr>
        <a:xfrm>
          <a:off x="4622800" y="30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77789</xdr:rowOff>
    </xdr:from>
    <xdr:to>
      <xdr:col>22</xdr:col>
      <xdr:colOff>165100</xdr:colOff>
      <xdr:row>18</xdr:row>
      <xdr:rowOff>7939</xdr:rowOff>
    </xdr:to>
    <xdr:sp macro="" textlink="">
      <xdr:nvSpPr>
        <xdr:cNvPr id="70" name="楕円 69"/>
        <xdr:cNvSpPr/>
      </xdr:nvSpPr>
      <xdr:spPr bwMode="auto">
        <a:xfrm>
          <a:off x="4254500" y="3040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164166</xdr:rowOff>
    </xdr:from>
    <xdr:ext cx="762000" cy="259045"/>
    <xdr:sp macro="" textlink="">
      <xdr:nvSpPr>
        <xdr:cNvPr id="71" name="テキスト ボックス 70"/>
        <xdr:cNvSpPr txBox="1"/>
      </xdr:nvSpPr>
      <xdr:spPr>
        <a:xfrm>
          <a:off x="3924300" y="312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85377</xdr:rowOff>
    </xdr:from>
    <xdr:to>
      <xdr:col>19</xdr:col>
      <xdr:colOff>38100</xdr:colOff>
      <xdr:row>18</xdr:row>
      <xdr:rowOff>15527</xdr:rowOff>
    </xdr:to>
    <xdr:sp macro="" textlink="">
      <xdr:nvSpPr>
        <xdr:cNvPr id="72" name="楕円 71"/>
        <xdr:cNvSpPr/>
      </xdr:nvSpPr>
      <xdr:spPr bwMode="auto">
        <a:xfrm>
          <a:off x="3556000" y="3047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304</xdr:rowOff>
    </xdr:from>
    <xdr:ext cx="762000" cy="259045"/>
    <xdr:sp macro="" textlink="">
      <xdr:nvSpPr>
        <xdr:cNvPr id="73" name="テキスト ボックス 72"/>
        <xdr:cNvSpPr txBox="1"/>
      </xdr:nvSpPr>
      <xdr:spPr>
        <a:xfrm>
          <a:off x="3225800" y="313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81321</xdr:rowOff>
    </xdr:from>
    <xdr:to>
      <xdr:col>15</xdr:col>
      <xdr:colOff>101600</xdr:colOff>
      <xdr:row>18</xdr:row>
      <xdr:rowOff>11471</xdr:rowOff>
    </xdr:to>
    <xdr:sp macro="" textlink="">
      <xdr:nvSpPr>
        <xdr:cNvPr id="74" name="楕円 73"/>
        <xdr:cNvSpPr/>
      </xdr:nvSpPr>
      <xdr:spPr bwMode="auto">
        <a:xfrm>
          <a:off x="2857500" y="304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167698</xdr:rowOff>
    </xdr:from>
    <xdr:ext cx="762000" cy="259045"/>
    <xdr:sp macro="" textlink="">
      <xdr:nvSpPr>
        <xdr:cNvPr id="75" name="テキスト ボックス 74"/>
        <xdr:cNvSpPr txBox="1"/>
      </xdr:nvSpPr>
      <xdr:spPr>
        <a:xfrm>
          <a:off x="2527300" y="312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35914</xdr:rowOff>
    </xdr:from>
    <xdr:to>
      <xdr:col>29</xdr:col>
      <xdr:colOff>127000</xdr:colOff>
      <xdr:row>38</xdr:row>
      <xdr:rowOff>22896</xdr:rowOff>
    </xdr:to>
    <xdr:cxnSp macro="">
      <xdr:nvCxnSpPr>
        <xdr:cNvPr id="100" name="直線コネクタ 99"/>
        <xdr:cNvCxnSpPr/>
      </xdr:nvCxnSpPr>
      <xdr:spPr bwMode="auto">
        <a:xfrm flipV="1">
          <a:off x="5651500" y="6303364"/>
          <a:ext cx="0" cy="11871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337873</xdr:rowOff>
    </xdr:from>
    <xdr:ext cx="762000" cy="259045"/>
    <xdr:sp macro="" textlink="">
      <xdr:nvSpPr>
        <xdr:cNvPr id="101" name="人口1人当たり決算額の推移最小値テキスト445"/>
        <xdr:cNvSpPr txBox="1"/>
      </xdr:nvSpPr>
      <xdr:spPr>
        <a:xfrm>
          <a:off x="5740400" y="746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22896</xdr:rowOff>
    </xdr:from>
    <xdr:to>
      <xdr:col>30</xdr:col>
      <xdr:colOff>25400</xdr:colOff>
      <xdr:row>38</xdr:row>
      <xdr:rowOff>22896</xdr:rowOff>
    </xdr:to>
    <xdr:cxnSp macro="">
      <xdr:nvCxnSpPr>
        <xdr:cNvPr id="102" name="直線コネクタ 101"/>
        <xdr:cNvCxnSpPr/>
      </xdr:nvCxnSpPr>
      <xdr:spPr bwMode="auto">
        <a:xfrm>
          <a:off x="5562600" y="74904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122291</xdr:rowOff>
    </xdr:from>
    <xdr:ext cx="762000" cy="259045"/>
    <xdr:sp macro="" textlink="">
      <xdr:nvSpPr>
        <xdr:cNvPr id="103" name="人口1人当たり決算額の推移最大値テキスト445"/>
        <xdr:cNvSpPr txBox="1"/>
      </xdr:nvSpPr>
      <xdr:spPr>
        <a:xfrm>
          <a:off x="5740400" y="60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35914</xdr:rowOff>
    </xdr:from>
    <xdr:to>
      <xdr:col>30</xdr:col>
      <xdr:colOff>25400</xdr:colOff>
      <xdr:row>34</xdr:row>
      <xdr:rowOff>35914</xdr:rowOff>
    </xdr:to>
    <xdr:cxnSp macro="">
      <xdr:nvCxnSpPr>
        <xdr:cNvPr id="104" name="直線コネクタ 103"/>
        <xdr:cNvCxnSpPr/>
      </xdr:nvCxnSpPr>
      <xdr:spPr bwMode="auto">
        <a:xfrm>
          <a:off x="5562600" y="63033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72747</xdr:rowOff>
    </xdr:from>
    <xdr:to>
      <xdr:col>29</xdr:col>
      <xdr:colOff>127000</xdr:colOff>
      <xdr:row>37</xdr:row>
      <xdr:rowOff>76377</xdr:rowOff>
    </xdr:to>
    <xdr:cxnSp macro="">
      <xdr:nvCxnSpPr>
        <xdr:cNvPr id="105" name="直線コネクタ 104"/>
        <xdr:cNvCxnSpPr/>
      </xdr:nvCxnSpPr>
      <xdr:spPr bwMode="auto">
        <a:xfrm>
          <a:off x="5003800" y="7197447"/>
          <a:ext cx="647700" cy="3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341364</xdr:rowOff>
    </xdr:from>
    <xdr:ext cx="762000" cy="259045"/>
    <xdr:sp macro="" textlink="">
      <xdr:nvSpPr>
        <xdr:cNvPr id="106" name="人口1人当たり決算額の推移平均値テキスト445"/>
        <xdr:cNvSpPr txBox="1"/>
      </xdr:nvSpPr>
      <xdr:spPr>
        <a:xfrm>
          <a:off x="5740400" y="695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153387</xdr:rowOff>
    </xdr:from>
    <xdr:to>
      <xdr:col>29</xdr:col>
      <xdr:colOff>177800</xdr:colOff>
      <xdr:row>37</xdr:row>
      <xdr:rowOff>83537</xdr:rowOff>
    </xdr:to>
    <xdr:sp macro="" textlink="">
      <xdr:nvSpPr>
        <xdr:cNvPr id="107" name="フローチャート: 判断 106"/>
        <xdr:cNvSpPr/>
      </xdr:nvSpPr>
      <xdr:spPr bwMode="auto">
        <a:xfrm>
          <a:off x="5600700" y="7106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71748</xdr:rowOff>
    </xdr:from>
    <xdr:to>
      <xdr:col>26</xdr:col>
      <xdr:colOff>50800</xdr:colOff>
      <xdr:row>37</xdr:row>
      <xdr:rowOff>72747</xdr:rowOff>
    </xdr:to>
    <xdr:cxnSp macro="">
      <xdr:nvCxnSpPr>
        <xdr:cNvPr id="108" name="直線コネクタ 107"/>
        <xdr:cNvCxnSpPr/>
      </xdr:nvCxnSpPr>
      <xdr:spPr bwMode="auto">
        <a:xfrm>
          <a:off x="4305300" y="7196448"/>
          <a:ext cx="698500" cy="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09" name="フローチャート: 判断 108"/>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273514</xdr:rowOff>
    </xdr:from>
    <xdr:ext cx="736600" cy="259045"/>
    <xdr:sp macro="" textlink="">
      <xdr:nvSpPr>
        <xdr:cNvPr id="110" name="テキスト ボックス 109"/>
        <xdr:cNvSpPr txBox="1"/>
      </xdr:nvSpPr>
      <xdr:spPr>
        <a:xfrm>
          <a:off x="4622800" y="688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71748</xdr:rowOff>
    </xdr:from>
    <xdr:to>
      <xdr:col>22</xdr:col>
      <xdr:colOff>114300</xdr:colOff>
      <xdr:row>37</xdr:row>
      <xdr:rowOff>73479</xdr:rowOff>
    </xdr:to>
    <xdr:cxnSp macro="">
      <xdr:nvCxnSpPr>
        <xdr:cNvPr id="111" name="直線コネクタ 110"/>
        <xdr:cNvCxnSpPr/>
      </xdr:nvCxnSpPr>
      <xdr:spPr bwMode="auto">
        <a:xfrm flipV="1">
          <a:off x="3606800" y="7196448"/>
          <a:ext cx="698500" cy="1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2" name="フローチャート: 判断 111"/>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285618</xdr:rowOff>
    </xdr:from>
    <xdr:ext cx="762000" cy="259045"/>
    <xdr:sp macro="" textlink="">
      <xdr:nvSpPr>
        <xdr:cNvPr id="113" name="テキスト ボックス 112"/>
        <xdr:cNvSpPr txBox="1"/>
      </xdr:nvSpPr>
      <xdr:spPr>
        <a:xfrm>
          <a:off x="3924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73479</xdr:rowOff>
    </xdr:from>
    <xdr:to>
      <xdr:col>18</xdr:col>
      <xdr:colOff>177800</xdr:colOff>
      <xdr:row>37</xdr:row>
      <xdr:rowOff>86103</xdr:rowOff>
    </xdr:to>
    <xdr:cxnSp macro="">
      <xdr:nvCxnSpPr>
        <xdr:cNvPr id="114" name="直線コネクタ 113"/>
        <xdr:cNvCxnSpPr/>
      </xdr:nvCxnSpPr>
      <xdr:spPr bwMode="auto">
        <a:xfrm flipV="1">
          <a:off x="2908300" y="7198179"/>
          <a:ext cx="698500" cy="12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5" name="フローチャート: 判断 114"/>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111376</xdr:rowOff>
    </xdr:from>
    <xdr:ext cx="762000" cy="259045"/>
    <xdr:sp macro="" textlink="">
      <xdr:nvSpPr>
        <xdr:cNvPr id="116" name="テキスト ボックス 115"/>
        <xdr:cNvSpPr txBox="1"/>
      </xdr:nvSpPr>
      <xdr:spPr>
        <a:xfrm>
          <a:off x="32258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17" name="フローチャート: 判断 116"/>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304260</xdr:rowOff>
    </xdr:from>
    <xdr:ext cx="762000" cy="259045"/>
    <xdr:sp macro="" textlink="">
      <xdr:nvSpPr>
        <xdr:cNvPr id="118" name="テキスト ボックス 117"/>
        <xdr:cNvSpPr txBox="1"/>
      </xdr:nvSpPr>
      <xdr:spPr>
        <a:xfrm>
          <a:off x="2527300" y="691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25577</xdr:rowOff>
    </xdr:from>
    <xdr:to>
      <xdr:col>29</xdr:col>
      <xdr:colOff>177800</xdr:colOff>
      <xdr:row>37</xdr:row>
      <xdr:rowOff>127177</xdr:rowOff>
    </xdr:to>
    <xdr:sp macro="" textlink="">
      <xdr:nvSpPr>
        <xdr:cNvPr id="124" name="楕円 123"/>
        <xdr:cNvSpPr/>
      </xdr:nvSpPr>
      <xdr:spPr bwMode="auto">
        <a:xfrm>
          <a:off x="5600700" y="7150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169104</xdr:rowOff>
    </xdr:from>
    <xdr:ext cx="762000" cy="259045"/>
    <xdr:sp macro="" textlink="">
      <xdr:nvSpPr>
        <xdr:cNvPr id="125" name="人口1人当たり決算額の推移該当値テキスト445"/>
        <xdr:cNvSpPr txBox="1"/>
      </xdr:nvSpPr>
      <xdr:spPr>
        <a:xfrm>
          <a:off x="5740400" y="7122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21947</xdr:rowOff>
    </xdr:from>
    <xdr:to>
      <xdr:col>26</xdr:col>
      <xdr:colOff>101600</xdr:colOff>
      <xdr:row>37</xdr:row>
      <xdr:rowOff>123547</xdr:rowOff>
    </xdr:to>
    <xdr:sp macro="" textlink="">
      <xdr:nvSpPr>
        <xdr:cNvPr id="126" name="楕円 125"/>
        <xdr:cNvSpPr/>
      </xdr:nvSpPr>
      <xdr:spPr bwMode="auto">
        <a:xfrm>
          <a:off x="4953000" y="714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108324</xdr:rowOff>
    </xdr:from>
    <xdr:ext cx="736600" cy="259045"/>
    <xdr:sp macro="" textlink="">
      <xdr:nvSpPr>
        <xdr:cNvPr id="127" name="テキスト ボックス 126"/>
        <xdr:cNvSpPr txBox="1"/>
      </xdr:nvSpPr>
      <xdr:spPr>
        <a:xfrm>
          <a:off x="4622800" y="723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20948</xdr:rowOff>
    </xdr:from>
    <xdr:to>
      <xdr:col>22</xdr:col>
      <xdr:colOff>165100</xdr:colOff>
      <xdr:row>37</xdr:row>
      <xdr:rowOff>122548</xdr:rowOff>
    </xdr:to>
    <xdr:sp macro="" textlink="">
      <xdr:nvSpPr>
        <xdr:cNvPr id="128" name="楕円 127"/>
        <xdr:cNvSpPr/>
      </xdr:nvSpPr>
      <xdr:spPr bwMode="auto">
        <a:xfrm>
          <a:off x="4254500" y="7145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107325</xdr:rowOff>
    </xdr:from>
    <xdr:ext cx="762000" cy="259045"/>
    <xdr:sp macro="" textlink="">
      <xdr:nvSpPr>
        <xdr:cNvPr id="129" name="テキスト ボックス 128"/>
        <xdr:cNvSpPr txBox="1"/>
      </xdr:nvSpPr>
      <xdr:spPr>
        <a:xfrm>
          <a:off x="3924300" y="723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22679</xdr:rowOff>
    </xdr:from>
    <xdr:to>
      <xdr:col>19</xdr:col>
      <xdr:colOff>38100</xdr:colOff>
      <xdr:row>37</xdr:row>
      <xdr:rowOff>124279</xdr:rowOff>
    </xdr:to>
    <xdr:sp macro="" textlink="">
      <xdr:nvSpPr>
        <xdr:cNvPr id="130" name="楕円 129"/>
        <xdr:cNvSpPr/>
      </xdr:nvSpPr>
      <xdr:spPr bwMode="auto">
        <a:xfrm>
          <a:off x="3556000" y="714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305906</xdr:rowOff>
    </xdr:from>
    <xdr:ext cx="762000" cy="259045"/>
    <xdr:sp macro="" textlink="">
      <xdr:nvSpPr>
        <xdr:cNvPr id="131" name="テキスト ボックス 130"/>
        <xdr:cNvSpPr txBox="1"/>
      </xdr:nvSpPr>
      <xdr:spPr>
        <a:xfrm>
          <a:off x="3225800" y="6916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35303</xdr:rowOff>
    </xdr:from>
    <xdr:to>
      <xdr:col>15</xdr:col>
      <xdr:colOff>101600</xdr:colOff>
      <xdr:row>37</xdr:row>
      <xdr:rowOff>136903</xdr:rowOff>
    </xdr:to>
    <xdr:sp macro="" textlink="">
      <xdr:nvSpPr>
        <xdr:cNvPr id="132" name="楕円 131"/>
        <xdr:cNvSpPr/>
      </xdr:nvSpPr>
      <xdr:spPr bwMode="auto">
        <a:xfrm>
          <a:off x="2857500" y="7160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121680</xdr:rowOff>
    </xdr:from>
    <xdr:ext cx="762000" cy="259045"/>
    <xdr:sp macro="" textlink="">
      <xdr:nvSpPr>
        <xdr:cNvPr id="133" name="テキスト ボックス 132"/>
        <xdr:cNvSpPr txBox="1"/>
      </xdr:nvSpPr>
      <xdr:spPr>
        <a:xfrm>
          <a:off x="2527300" y="724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
4,076
80.80
4,460,448
4,185,844
213,078
2,284,417
3,653,769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35319</xdr:rowOff>
    </xdr:from>
    <xdr:to>
      <xdr:col>24</xdr:col>
      <xdr:colOff>62865</xdr:colOff>
      <xdr:row>37</xdr:row>
      <xdr:rowOff>83257</xdr:rowOff>
    </xdr:to>
    <xdr:cxnSp macro="">
      <xdr:nvCxnSpPr>
        <xdr:cNvPr id="53" name="直線コネクタ 52"/>
        <xdr:cNvCxnSpPr/>
      </xdr:nvCxnSpPr>
      <xdr:spPr>
        <a:xfrm flipV="1">
          <a:off x="4633595" y="5178819"/>
          <a:ext cx="1270" cy="124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87084</xdr:rowOff>
    </xdr:from>
    <xdr:ext cx="534377" cy="259045"/>
    <xdr:sp macro="" textlink="">
      <xdr:nvSpPr>
        <xdr:cNvPr id="54" name="人件費最小値テキスト"/>
        <xdr:cNvSpPr txBox="1"/>
      </xdr:nvSpPr>
      <xdr:spPr>
        <a:xfrm>
          <a:off x="4686300" y="64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83257</xdr:rowOff>
    </xdr:from>
    <xdr:to>
      <xdr:col>24</xdr:col>
      <xdr:colOff>152400</xdr:colOff>
      <xdr:row>37</xdr:row>
      <xdr:rowOff>83257</xdr:rowOff>
    </xdr:to>
    <xdr:cxnSp macro="">
      <xdr:nvCxnSpPr>
        <xdr:cNvPr id="55" name="直線コネクタ 54"/>
        <xdr:cNvCxnSpPr/>
      </xdr:nvCxnSpPr>
      <xdr:spPr>
        <a:xfrm>
          <a:off x="4546600" y="64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153446</xdr:rowOff>
    </xdr:from>
    <xdr:ext cx="599010" cy="259045"/>
    <xdr:sp macro="" textlink="">
      <xdr:nvSpPr>
        <xdr:cNvPr id="56" name="人件費最大値テキスト"/>
        <xdr:cNvSpPr txBox="1"/>
      </xdr:nvSpPr>
      <xdr:spPr>
        <a:xfrm>
          <a:off x="4686300" y="495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35319</xdr:rowOff>
    </xdr:from>
    <xdr:to>
      <xdr:col>24</xdr:col>
      <xdr:colOff>152400</xdr:colOff>
      <xdr:row>30</xdr:row>
      <xdr:rowOff>35319</xdr:rowOff>
    </xdr:to>
    <xdr:cxnSp macro="">
      <xdr:nvCxnSpPr>
        <xdr:cNvPr id="57" name="直線コネクタ 56"/>
        <xdr:cNvCxnSpPr/>
      </xdr:nvCxnSpPr>
      <xdr:spPr>
        <a:xfrm>
          <a:off x="4546600" y="517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127269</xdr:rowOff>
    </xdr:from>
    <xdr:to>
      <xdr:col>24</xdr:col>
      <xdr:colOff>63500</xdr:colOff>
      <xdr:row>36</xdr:row>
      <xdr:rowOff>127388</xdr:rowOff>
    </xdr:to>
    <xdr:cxnSp macro="">
      <xdr:nvCxnSpPr>
        <xdr:cNvPr id="58" name="直線コネクタ 57"/>
        <xdr:cNvCxnSpPr/>
      </xdr:nvCxnSpPr>
      <xdr:spPr>
        <a:xfrm flipV="1">
          <a:off x="3797300" y="6299469"/>
          <a:ext cx="838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599010" cy="259045"/>
    <xdr:sp macro="" textlink="">
      <xdr:nvSpPr>
        <xdr:cNvPr id="59" name="人件費平均値テキスト"/>
        <xdr:cNvSpPr txBox="1"/>
      </xdr:nvSpPr>
      <xdr:spPr>
        <a:xfrm>
          <a:off x="4686300" y="6010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157988</xdr:rowOff>
    </xdr:from>
    <xdr:to>
      <xdr:col>24</xdr:col>
      <xdr:colOff>114300</xdr:colOff>
      <xdr:row>36</xdr:row>
      <xdr:rowOff>88138</xdr:rowOff>
    </xdr:to>
    <xdr:sp macro="" textlink="">
      <xdr:nvSpPr>
        <xdr:cNvPr id="60" name="フローチャート: 判断 59"/>
        <xdr:cNvSpPr/>
      </xdr:nvSpPr>
      <xdr:spPr>
        <a:xfrm>
          <a:off x="45847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127388</xdr:rowOff>
    </xdr:from>
    <xdr:to>
      <xdr:col>19</xdr:col>
      <xdr:colOff>177800</xdr:colOff>
      <xdr:row>37</xdr:row>
      <xdr:rowOff>3146</xdr:rowOff>
    </xdr:to>
    <xdr:cxnSp macro="">
      <xdr:nvCxnSpPr>
        <xdr:cNvPr id="61" name="直線コネクタ 60"/>
        <xdr:cNvCxnSpPr/>
      </xdr:nvCxnSpPr>
      <xdr:spPr>
        <a:xfrm flipV="1">
          <a:off x="2908300" y="6299588"/>
          <a:ext cx="889000" cy="4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146683</xdr:rowOff>
    </xdr:from>
    <xdr:to>
      <xdr:col>20</xdr:col>
      <xdr:colOff>38100</xdr:colOff>
      <xdr:row>36</xdr:row>
      <xdr:rowOff>76833</xdr:rowOff>
    </xdr:to>
    <xdr:sp macro="" textlink="">
      <xdr:nvSpPr>
        <xdr:cNvPr id="62" name="フローチャート: 判断 61"/>
        <xdr:cNvSpPr/>
      </xdr:nvSpPr>
      <xdr:spPr>
        <a:xfrm>
          <a:off x="3746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93360</xdr:rowOff>
    </xdr:from>
    <xdr:ext cx="599010" cy="259045"/>
    <xdr:sp macro="" textlink="">
      <xdr:nvSpPr>
        <xdr:cNvPr id="63" name="テキスト ボックス 62"/>
        <xdr:cNvSpPr txBox="1"/>
      </xdr:nvSpPr>
      <xdr:spPr>
        <a:xfrm>
          <a:off x="3497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3146</xdr:rowOff>
    </xdr:from>
    <xdr:to>
      <xdr:col>15</xdr:col>
      <xdr:colOff>50800</xdr:colOff>
      <xdr:row>37</xdr:row>
      <xdr:rowOff>7201</xdr:rowOff>
    </xdr:to>
    <xdr:cxnSp macro="">
      <xdr:nvCxnSpPr>
        <xdr:cNvPr id="64" name="直線コネクタ 63"/>
        <xdr:cNvCxnSpPr/>
      </xdr:nvCxnSpPr>
      <xdr:spPr>
        <a:xfrm flipV="1">
          <a:off x="2019300" y="6346796"/>
          <a:ext cx="889000" cy="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38141</xdr:rowOff>
    </xdr:from>
    <xdr:to>
      <xdr:col>15</xdr:col>
      <xdr:colOff>101600</xdr:colOff>
      <xdr:row>36</xdr:row>
      <xdr:rowOff>139741</xdr:rowOff>
    </xdr:to>
    <xdr:sp macro="" textlink="">
      <xdr:nvSpPr>
        <xdr:cNvPr id="65" name="フローチャート: 判断 64"/>
        <xdr:cNvSpPr/>
      </xdr:nvSpPr>
      <xdr:spPr>
        <a:xfrm>
          <a:off x="2857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156268</xdr:rowOff>
    </xdr:from>
    <xdr:ext cx="599010" cy="259045"/>
    <xdr:sp macro="" textlink="">
      <xdr:nvSpPr>
        <xdr:cNvPr id="66" name="テキスト ボックス 65"/>
        <xdr:cNvSpPr txBox="1"/>
      </xdr:nvSpPr>
      <xdr:spPr>
        <a:xfrm>
          <a:off x="2608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7201</xdr:rowOff>
    </xdr:from>
    <xdr:to>
      <xdr:col>10</xdr:col>
      <xdr:colOff>114300</xdr:colOff>
      <xdr:row>37</xdr:row>
      <xdr:rowOff>32178</xdr:rowOff>
    </xdr:to>
    <xdr:cxnSp macro="">
      <xdr:nvCxnSpPr>
        <xdr:cNvPr id="67" name="直線コネクタ 66"/>
        <xdr:cNvCxnSpPr/>
      </xdr:nvCxnSpPr>
      <xdr:spPr>
        <a:xfrm flipV="1">
          <a:off x="1130300" y="6350851"/>
          <a:ext cx="889000" cy="2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46541</xdr:rowOff>
    </xdr:from>
    <xdr:to>
      <xdr:col>10</xdr:col>
      <xdr:colOff>165100</xdr:colOff>
      <xdr:row>36</xdr:row>
      <xdr:rowOff>148141</xdr:rowOff>
    </xdr:to>
    <xdr:sp macro="" textlink="">
      <xdr:nvSpPr>
        <xdr:cNvPr id="68" name="フローチャート: 判断 67"/>
        <xdr:cNvSpPr/>
      </xdr:nvSpPr>
      <xdr:spPr>
        <a:xfrm>
          <a:off x="1968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164668</xdr:rowOff>
    </xdr:from>
    <xdr:ext cx="599010" cy="259045"/>
    <xdr:sp macro="" textlink="">
      <xdr:nvSpPr>
        <xdr:cNvPr id="69" name="テキスト ボックス 68"/>
        <xdr:cNvSpPr txBox="1"/>
      </xdr:nvSpPr>
      <xdr:spPr>
        <a:xfrm>
          <a:off x="1719795" y="59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57426</xdr:rowOff>
    </xdr:from>
    <xdr:to>
      <xdr:col>6</xdr:col>
      <xdr:colOff>38100</xdr:colOff>
      <xdr:row>36</xdr:row>
      <xdr:rowOff>159026</xdr:rowOff>
    </xdr:to>
    <xdr:sp macro="" textlink="">
      <xdr:nvSpPr>
        <xdr:cNvPr id="70" name="フローチャート: 判断 69"/>
        <xdr:cNvSpPr/>
      </xdr:nvSpPr>
      <xdr:spPr>
        <a:xfrm>
          <a:off x="1079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4103</xdr:rowOff>
    </xdr:from>
    <xdr:ext cx="599010" cy="259045"/>
    <xdr:sp macro="" textlink="">
      <xdr:nvSpPr>
        <xdr:cNvPr id="71" name="テキスト ボックス 70"/>
        <xdr:cNvSpPr txBox="1"/>
      </xdr:nvSpPr>
      <xdr:spPr>
        <a:xfrm>
          <a:off x="830795" y="600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76469</xdr:rowOff>
    </xdr:from>
    <xdr:to>
      <xdr:col>24</xdr:col>
      <xdr:colOff>114300</xdr:colOff>
      <xdr:row>37</xdr:row>
      <xdr:rowOff>6619</xdr:rowOff>
    </xdr:to>
    <xdr:sp macro="" textlink="">
      <xdr:nvSpPr>
        <xdr:cNvPr id="77" name="楕円 76"/>
        <xdr:cNvSpPr/>
      </xdr:nvSpPr>
      <xdr:spPr>
        <a:xfrm>
          <a:off x="4584700" y="624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54896</xdr:rowOff>
    </xdr:from>
    <xdr:ext cx="599010" cy="259045"/>
    <xdr:sp macro="" textlink="">
      <xdr:nvSpPr>
        <xdr:cNvPr id="78" name="人件費該当値テキスト"/>
        <xdr:cNvSpPr txBox="1"/>
      </xdr:nvSpPr>
      <xdr:spPr>
        <a:xfrm>
          <a:off x="4686300" y="622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76588</xdr:rowOff>
    </xdr:from>
    <xdr:to>
      <xdr:col>20</xdr:col>
      <xdr:colOff>38100</xdr:colOff>
      <xdr:row>37</xdr:row>
      <xdr:rowOff>6738</xdr:rowOff>
    </xdr:to>
    <xdr:sp macro="" textlink="">
      <xdr:nvSpPr>
        <xdr:cNvPr id="79" name="楕円 78"/>
        <xdr:cNvSpPr/>
      </xdr:nvSpPr>
      <xdr:spPr>
        <a:xfrm>
          <a:off x="3746500" y="62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169315</xdr:rowOff>
    </xdr:from>
    <xdr:ext cx="599010" cy="259045"/>
    <xdr:sp macro="" textlink="">
      <xdr:nvSpPr>
        <xdr:cNvPr id="80" name="テキスト ボックス 79"/>
        <xdr:cNvSpPr txBox="1"/>
      </xdr:nvSpPr>
      <xdr:spPr>
        <a:xfrm>
          <a:off x="3497795" y="634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123796</xdr:rowOff>
    </xdr:from>
    <xdr:to>
      <xdr:col>15</xdr:col>
      <xdr:colOff>101600</xdr:colOff>
      <xdr:row>37</xdr:row>
      <xdr:rowOff>53946</xdr:rowOff>
    </xdr:to>
    <xdr:sp macro="" textlink="">
      <xdr:nvSpPr>
        <xdr:cNvPr id="81" name="楕円 80"/>
        <xdr:cNvSpPr/>
      </xdr:nvSpPr>
      <xdr:spPr>
        <a:xfrm>
          <a:off x="2857500" y="629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45073</xdr:rowOff>
    </xdr:from>
    <xdr:ext cx="599010" cy="259045"/>
    <xdr:sp macro="" textlink="">
      <xdr:nvSpPr>
        <xdr:cNvPr id="82" name="テキスト ボックス 81"/>
        <xdr:cNvSpPr txBox="1"/>
      </xdr:nvSpPr>
      <xdr:spPr>
        <a:xfrm>
          <a:off x="2608795" y="638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127851</xdr:rowOff>
    </xdr:from>
    <xdr:to>
      <xdr:col>10</xdr:col>
      <xdr:colOff>165100</xdr:colOff>
      <xdr:row>37</xdr:row>
      <xdr:rowOff>58001</xdr:rowOff>
    </xdr:to>
    <xdr:sp macro="" textlink="">
      <xdr:nvSpPr>
        <xdr:cNvPr id="83" name="楕円 82"/>
        <xdr:cNvSpPr/>
      </xdr:nvSpPr>
      <xdr:spPr>
        <a:xfrm>
          <a:off x="1968500" y="630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49128</xdr:rowOff>
    </xdr:from>
    <xdr:ext cx="599010" cy="259045"/>
    <xdr:sp macro="" textlink="">
      <xdr:nvSpPr>
        <xdr:cNvPr id="84" name="テキスト ボックス 83"/>
        <xdr:cNvSpPr txBox="1"/>
      </xdr:nvSpPr>
      <xdr:spPr>
        <a:xfrm>
          <a:off x="1719795" y="639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152828</xdr:rowOff>
    </xdr:from>
    <xdr:to>
      <xdr:col>6</xdr:col>
      <xdr:colOff>38100</xdr:colOff>
      <xdr:row>37</xdr:row>
      <xdr:rowOff>82978</xdr:rowOff>
    </xdr:to>
    <xdr:sp macro="" textlink="">
      <xdr:nvSpPr>
        <xdr:cNvPr id="85" name="楕円 84"/>
        <xdr:cNvSpPr/>
      </xdr:nvSpPr>
      <xdr:spPr>
        <a:xfrm>
          <a:off x="1079500" y="63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74105</xdr:rowOff>
    </xdr:from>
    <xdr:ext cx="599010" cy="259045"/>
    <xdr:sp macro="" textlink="">
      <xdr:nvSpPr>
        <xdr:cNvPr id="86" name="テキスト ボックス 85"/>
        <xdr:cNvSpPr txBox="1"/>
      </xdr:nvSpPr>
      <xdr:spPr>
        <a:xfrm>
          <a:off x="830795" y="641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124506</xdr:rowOff>
    </xdr:from>
    <xdr:to>
      <xdr:col>24</xdr:col>
      <xdr:colOff>62865</xdr:colOff>
      <xdr:row>58</xdr:row>
      <xdr:rowOff>15828</xdr:rowOff>
    </xdr:to>
    <xdr:cxnSp macro="">
      <xdr:nvCxnSpPr>
        <xdr:cNvPr id="110" name="直線コネクタ 109"/>
        <xdr:cNvCxnSpPr/>
      </xdr:nvCxnSpPr>
      <xdr:spPr>
        <a:xfrm flipV="1">
          <a:off x="4633595" y="8697006"/>
          <a:ext cx="1270" cy="1262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19655</xdr:rowOff>
    </xdr:from>
    <xdr:ext cx="599010" cy="259045"/>
    <xdr:sp macro="" textlink="">
      <xdr:nvSpPr>
        <xdr:cNvPr id="111" name="物件費最小値テキスト"/>
        <xdr:cNvSpPr txBox="1"/>
      </xdr:nvSpPr>
      <xdr:spPr>
        <a:xfrm>
          <a:off x="4686300" y="996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15828</xdr:rowOff>
    </xdr:from>
    <xdr:to>
      <xdr:col>24</xdr:col>
      <xdr:colOff>152400</xdr:colOff>
      <xdr:row>58</xdr:row>
      <xdr:rowOff>15828</xdr:rowOff>
    </xdr:to>
    <xdr:cxnSp macro="">
      <xdr:nvCxnSpPr>
        <xdr:cNvPr id="112" name="直線コネクタ 111"/>
        <xdr:cNvCxnSpPr/>
      </xdr:nvCxnSpPr>
      <xdr:spPr>
        <a:xfrm>
          <a:off x="4546600" y="995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71183</xdr:rowOff>
    </xdr:from>
    <xdr:ext cx="599010" cy="259045"/>
    <xdr:sp macro="" textlink="">
      <xdr:nvSpPr>
        <xdr:cNvPr id="113" name="物件費最大値テキスト"/>
        <xdr:cNvSpPr txBox="1"/>
      </xdr:nvSpPr>
      <xdr:spPr>
        <a:xfrm>
          <a:off x="4686300" y="84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124506</xdr:rowOff>
    </xdr:from>
    <xdr:to>
      <xdr:col>24</xdr:col>
      <xdr:colOff>152400</xdr:colOff>
      <xdr:row>50</xdr:row>
      <xdr:rowOff>124506</xdr:rowOff>
    </xdr:to>
    <xdr:cxnSp macro="">
      <xdr:nvCxnSpPr>
        <xdr:cNvPr id="114" name="直線コネクタ 113"/>
        <xdr:cNvCxnSpPr/>
      </xdr:nvCxnSpPr>
      <xdr:spPr>
        <a:xfrm>
          <a:off x="4546600" y="869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106555</xdr:rowOff>
    </xdr:from>
    <xdr:to>
      <xdr:col>24</xdr:col>
      <xdr:colOff>63500</xdr:colOff>
      <xdr:row>58</xdr:row>
      <xdr:rowOff>8259</xdr:rowOff>
    </xdr:to>
    <xdr:cxnSp macro="">
      <xdr:nvCxnSpPr>
        <xdr:cNvPr id="115" name="直線コネクタ 114"/>
        <xdr:cNvCxnSpPr/>
      </xdr:nvCxnSpPr>
      <xdr:spPr>
        <a:xfrm flipV="1">
          <a:off x="3797300" y="9879205"/>
          <a:ext cx="838200" cy="7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110653</xdr:rowOff>
    </xdr:from>
    <xdr:ext cx="599010" cy="259045"/>
    <xdr:sp macro="" textlink="">
      <xdr:nvSpPr>
        <xdr:cNvPr id="116" name="物件費平均値テキスト"/>
        <xdr:cNvSpPr txBox="1"/>
      </xdr:nvSpPr>
      <xdr:spPr>
        <a:xfrm>
          <a:off x="4686300" y="9540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87776</xdr:rowOff>
    </xdr:from>
    <xdr:to>
      <xdr:col>24</xdr:col>
      <xdr:colOff>114300</xdr:colOff>
      <xdr:row>57</xdr:row>
      <xdr:rowOff>17926</xdr:rowOff>
    </xdr:to>
    <xdr:sp macro="" textlink="">
      <xdr:nvSpPr>
        <xdr:cNvPr id="117" name="フローチャート: 判断 116"/>
        <xdr:cNvSpPr/>
      </xdr:nvSpPr>
      <xdr:spPr>
        <a:xfrm>
          <a:off x="45847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144597</xdr:rowOff>
    </xdr:from>
    <xdr:to>
      <xdr:col>19</xdr:col>
      <xdr:colOff>177800</xdr:colOff>
      <xdr:row>58</xdr:row>
      <xdr:rowOff>8259</xdr:rowOff>
    </xdr:to>
    <xdr:cxnSp macro="">
      <xdr:nvCxnSpPr>
        <xdr:cNvPr id="118" name="直線コネクタ 117"/>
        <xdr:cNvCxnSpPr/>
      </xdr:nvCxnSpPr>
      <xdr:spPr>
        <a:xfrm>
          <a:off x="2908300" y="9917247"/>
          <a:ext cx="889000" cy="3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121906</xdr:rowOff>
    </xdr:from>
    <xdr:to>
      <xdr:col>20</xdr:col>
      <xdr:colOff>38100</xdr:colOff>
      <xdr:row>57</xdr:row>
      <xdr:rowOff>52056</xdr:rowOff>
    </xdr:to>
    <xdr:sp macro="" textlink="">
      <xdr:nvSpPr>
        <xdr:cNvPr id="119" name="フローチャート: 判断 118"/>
        <xdr:cNvSpPr/>
      </xdr:nvSpPr>
      <xdr:spPr>
        <a:xfrm>
          <a:off x="3746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68583</xdr:rowOff>
    </xdr:from>
    <xdr:ext cx="599010" cy="259045"/>
    <xdr:sp macro="" textlink="">
      <xdr:nvSpPr>
        <xdr:cNvPr id="120" name="テキスト ボックス 119"/>
        <xdr:cNvSpPr txBox="1"/>
      </xdr:nvSpPr>
      <xdr:spPr>
        <a:xfrm>
          <a:off x="3497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144597</xdr:rowOff>
    </xdr:from>
    <xdr:to>
      <xdr:col>15</xdr:col>
      <xdr:colOff>50800</xdr:colOff>
      <xdr:row>57</xdr:row>
      <xdr:rowOff>170066</xdr:rowOff>
    </xdr:to>
    <xdr:cxnSp macro="">
      <xdr:nvCxnSpPr>
        <xdr:cNvPr id="121" name="直線コネクタ 120"/>
        <xdr:cNvCxnSpPr/>
      </xdr:nvCxnSpPr>
      <xdr:spPr>
        <a:xfrm flipV="1">
          <a:off x="2019300" y="9917247"/>
          <a:ext cx="889000" cy="2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148205</xdr:rowOff>
    </xdr:from>
    <xdr:to>
      <xdr:col>15</xdr:col>
      <xdr:colOff>101600</xdr:colOff>
      <xdr:row>57</xdr:row>
      <xdr:rowOff>78355</xdr:rowOff>
    </xdr:to>
    <xdr:sp macro="" textlink="">
      <xdr:nvSpPr>
        <xdr:cNvPr id="122" name="フローチャート: 判断 121"/>
        <xdr:cNvSpPr/>
      </xdr:nvSpPr>
      <xdr:spPr>
        <a:xfrm>
          <a:off x="2857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94882</xdr:rowOff>
    </xdr:from>
    <xdr:ext cx="599010" cy="259045"/>
    <xdr:sp macro="" textlink="">
      <xdr:nvSpPr>
        <xdr:cNvPr id="123" name="テキスト ボックス 122"/>
        <xdr:cNvSpPr txBox="1"/>
      </xdr:nvSpPr>
      <xdr:spPr>
        <a:xfrm>
          <a:off x="2608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170066</xdr:rowOff>
    </xdr:from>
    <xdr:to>
      <xdr:col>10</xdr:col>
      <xdr:colOff>114300</xdr:colOff>
      <xdr:row>57</xdr:row>
      <xdr:rowOff>170873</xdr:rowOff>
    </xdr:to>
    <xdr:cxnSp macro="">
      <xdr:nvCxnSpPr>
        <xdr:cNvPr id="124" name="直線コネクタ 123"/>
        <xdr:cNvCxnSpPr/>
      </xdr:nvCxnSpPr>
      <xdr:spPr>
        <a:xfrm flipV="1">
          <a:off x="1130300" y="9942716"/>
          <a:ext cx="8890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145142</xdr:rowOff>
    </xdr:from>
    <xdr:to>
      <xdr:col>10</xdr:col>
      <xdr:colOff>165100</xdr:colOff>
      <xdr:row>57</xdr:row>
      <xdr:rowOff>75292</xdr:rowOff>
    </xdr:to>
    <xdr:sp macro="" textlink="">
      <xdr:nvSpPr>
        <xdr:cNvPr id="125" name="フローチャート: 判断 124"/>
        <xdr:cNvSpPr/>
      </xdr:nvSpPr>
      <xdr:spPr>
        <a:xfrm>
          <a:off x="1968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91819</xdr:rowOff>
    </xdr:from>
    <xdr:ext cx="599010" cy="259045"/>
    <xdr:sp macro="" textlink="">
      <xdr:nvSpPr>
        <xdr:cNvPr id="126" name="テキスト ボックス 125"/>
        <xdr:cNvSpPr txBox="1"/>
      </xdr:nvSpPr>
      <xdr:spPr>
        <a:xfrm>
          <a:off x="1719795" y="952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165906</xdr:rowOff>
    </xdr:from>
    <xdr:to>
      <xdr:col>6</xdr:col>
      <xdr:colOff>38100</xdr:colOff>
      <xdr:row>57</xdr:row>
      <xdr:rowOff>96056</xdr:rowOff>
    </xdr:to>
    <xdr:sp macro="" textlink="">
      <xdr:nvSpPr>
        <xdr:cNvPr id="127" name="フローチャート: 判断 126"/>
        <xdr:cNvSpPr/>
      </xdr:nvSpPr>
      <xdr:spPr>
        <a:xfrm>
          <a:off x="1079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112583</xdr:rowOff>
    </xdr:from>
    <xdr:ext cx="599010" cy="259045"/>
    <xdr:sp macro="" textlink="">
      <xdr:nvSpPr>
        <xdr:cNvPr id="128" name="テキスト ボックス 127"/>
        <xdr:cNvSpPr txBox="1"/>
      </xdr:nvSpPr>
      <xdr:spPr>
        <a:xfrm>
          <a:off x="830795" y="954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55755</xdr:rowOff>
    </xdr:from>
    <xdr:to>
      <xdr:col>24</xdr:col>
      <xdr:colOff>114300</xdr:colOff>
      <xdr:row>57</xdr:row>
      <xdr:rowOff>157355</xdr:rowOff>
    </xdr:to>
    <xdr:sp macro="" textlink="">
      <xdr:nvSpPr>
        <xdr:cNvPr id="134" name="楕円 133"/>
        <xdr:cNvSpPr/>
      </xdr:nvSpPr>
      <xdr:spPr>
        <a:xfrm>
          <a:off x="4584700" y="98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142132</xdr:rowOff>
    </xdr:from>
    <xdr:ext cx="599010" cy="259045"/>
    <xdr:sp macro="" textlink="">
      <xdr:nvSpPr>
        <xdr:cNvPr id="135" name="物件費該当値テキスト"/>
        <xdr:cNvSpPr txBox="1"/>
      </xdr:nvSpPr>
      <xdr:spPr>
        <a:xfrm>
          <a:off x="4686300" y="9743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128909</xdr:rowOff>
    </xdr:from>
    <xdr:to>
      <xdr:col>20</xdr:col>
      <xdr:colOff>38100</xdr:colOff>
      <xdr:row>58</xdr:row>
      <xdr:rowOff>59059</xdr:rowOff>
    </xdr:to>
    <xdr:sp macro="" textlink="">
      <xdr:nvSpPr>
        <xdr:cNvPr id="136" name="楕円 135"/>
        <xdr:cNvSpPr/>
      </xdr:nvSpPr>
      <xdr:spPr>
        <a:xfrm>
          <a:off x="3746500" y="99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50186</xdr:rowOff>
    </xdr:from>
    <xdr:ext cx="599010" cy="259045"/>
    <xdr:sp macro="" textlink="">
      <xdr:nvSpPr>
        <xdr:cNvPr id="137" name="テキスト ボックス 136"/>
        <xdr:cNvSpPr txBox="1"/>
      </xdr:nvSpPr>
      <xdr:spPr>
        <a:xfrm>
          <a:off x="3497795" y="999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93797</xdr:rowOff>
    </xdr:from>
    <xdr:to>
      <xdr:col>15</xdr:col>
      <xdr:colOff>101600</xdr:colOff>
      <xdr:row>58</xdr:row>
      <xdr:rowOff>23947</xdr:rowOff>
    </xdr:to>
    <xdr:sp macro="" textlink="">
      <xdr:nvSpPr>
        <xdr:cNvPr id="138" name="楕円 137"/>
        <xdr:cNvSpPr/>
      </xdr:nvSpPr>
      <xdr:spPr>
        <a:xfrm>
          <a:off x="2857500" y="986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15074</xdr:rowOff>
    </xdr:from>
    <xdr:ext cx="599010" cy="259045"/>
    <xdr:sp macro="" textlink="">
      <xdr:nvSpPr>
        <xdr:cNvPr id="139" name="テキスト ボックス 138"/>
        <xdr:cNvSpPr txBox="1"/>
      </xdr:nvSpPr>
      <xdr:spPr>
        <a:xfrm>
          <a:off x="2608795" y="995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119266</xdr:rowOff>
    </xdr:from>
    <xdr:to>
      <xdr:col>10</xdr:col>
      <xdr:colOff>165100</xdr:colOff>
      <xdr:row>58</xdr:row>
      <xdr:rowOff>49416</xdr:rowOff>
    </xdr:to>
    <xdr:sp macro="" textlink="">
      <xdr:nvSpPr>
        <xdr:cNvPr id="140" name="楕円 139"/>
        <xdr:cNvSpPr/>
      </xdr:nvSpPr>
      <xdr:spPr>
        <a:xfrm>
          <a:off x="1968500" y="989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40543</xdr:rowOff>
    </xdr:from>
    <xdr:ext cx="599010" cy="259045"/>
    <xdr:sp macro="" textlink="">
      <xdr:nvSpPr>
        <xdr:cNvPr id="141" name="テキスト ボックス 140"/>
        <xdr:cNvSpPr txBox="1"/>
      </xdr:nvSpPr>
      <xdr:spPr>
        <a:xfrm>
          <a:off x="1719795" y="99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120073</xdr:rowOff>
    </xdr:from>
    <xdr:to>
      <xdr:col>6</xdr:col>
      <xdr:colOff>38100</xdr:colOff>
      <xdr:row>58</xdr:row>
      <xdr:rowOff>50223</xdr:rowOff>
    </xdr:to>
    <xdr:sp macro="" textlink="">
      <xdr:nvSpPr>
        <xdr:cNvPr id="142" name="楕円 141"/>
        <xdr:cNvSpPr/>
      </xdr:nvSpPr>
      <xdr:spPr>
        <a:xfrm>
          <a:off x="1079500" y="98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41350</xdr:rowOff>
    </xdr:from>
    <xdr:ext cx="599010" cy="259045"/>
    <xdr:sp macro="" textlink="">
      <xdr:nvSpPr>
        <xdr:cNvPr id="143" name="テキスト ボックス 142"/>
        <xdr:cNvSpPr txBox="1"/>
      </xdr:nvSpPr>
      <xdr:spPr>
        <a:xfrm>
          <a:off x="830795" y="998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10109</xdr:rowOff>
    </xdr:from>
    <xdr:to>
      <xdr:col>24</xdr:col>
      <xdr:colOff>62865</xdr:colOff>
      <xdr:row>79</xdr:row>
      <xdr:rowOff>38151</xdr:rowOff>
    </xdr:to>
    <xdr:cxnSp macro="">
      <xdr:nvCxnSpPr>
        <xdr:cNvPr id="167" name="直線コネクタ 166"/>
        <xdr:cNvCxnSpPr/>
      </xdr:nvCxnSpPr>
      <xdr:spPr>
        <a:xfrm flipV="1">
          <a:off x="4633595" y="12183059"/>
          <a:ext cx="1270" cy="1399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41978</xdr:rowOff>
    </xdr:from>
    <xdr:ext cx="378565" cy="259045"/>
    <xdr:sp macro="" textlink="">
      <xdr:nvSpPr>
        <xdr:cNvPr id="168" name="維持補修費最小値テキスト"/>
        <xdr:cNvSpPr txBox="1"/>
      </xdr:nvSpPr>
      <xdr:spPr>
        <a:xfrm>
          <a:off x="4686300" y="1358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38151</xdr:rowOff>
    </xdr:from>
    <xdr:to>
      <xdr:col>24</xdr:col>
      <xdr:colOff>152400</xdr:colOff>
      <xdr:row>79</xdr:row>
      <xdr:rowOff>38151</xdr:rowOff>
    </xdr:to>
    <xdr:cxnSp macro="">
      <xdr:nvCxnSpPr>
        <xdr:cNvPr id="169" name="直線コネクタ 168"/>
        <xdr:cNvCxnSpPr/>
      </xdr:nvCxnSpPr>
      <xdr:spPr>
        <a:xfrm>
          <a:off x="4546600" y="1358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128236</xdr:rowOff>
    </xdr:from>
    <xdr:ext cx="599010" cy="259045"/>
    <xdr:sp macro="" textlink="">
      <xdr:nvSpPr>
        <xdr:cNvPr id="170" name="維持補修費最大値テキスト"/>
        <xdr:cNvSpPr txBox="1"/>
      </xdr:nvSpPr>
      <xdr:spPr>
        <a:xfrm>
          <a:off x="4686300" y="1195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10109</xdr:rowOff>
    </xdr:from>
    <xdr:to>
      <xdr:col>24</xdr:col>
      <xdr:colOff>152400</xdr:colOff>
      <xdr:row>71</xdr:row>
      <xdr:rowOff>10109</xdr:rowOff>
    </xdr:to>
    <xdr:cxnSp macro="">
      <xdr:nvCxnSpPr>
        <xdr:cNvPr id="171" name="直線コネクタ 170"/>
        <xdr:cNvCxnSpPr/>
      </xdr:nvCxnSpPr>
      <xdr:spPr>
        <a:xfrm>
          <a:off x="4546600" y="1218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57238</xdr:rowOff>
    </xdr:from>
    <xdr:to>
      <xdr:col>24</xdr:col>
      <xdr:colOff>63500</xdr:colOff>
      <xdr:row>78</xdr:row>
      <xdr:rowOff>82486</xdr:rowOff>
    </xdr:to>
    <xdr:cxnSp macro="">
      <xdr:nvCxnSpPr>
        <xdr:cNvPr id="172" name="直線コネクタ 171"/>
        <xdr:cNvCxnSpPr/>
      </xdr:nvCxnSpPr>
      <xdr:spPr>
        <a:xfrm flipV="1">
          <a:off x="3797300" y="13430338"/>
          <a:ext cx="8382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33557</xdr:rowOff>
    </xdr:from>
    <xdr:ext cx="534377" cy="259045"/>
    <xdr:sp macro="" textlink="">
      <xdr:nvSpPr>
        <xdr:cNvPr id="173" name="維持補修費平均値テキスト"/>
        <xdr:cNvSpPr txBox="1"/>
      </xdr:nvSpPr>
      <xdr:spPr>
        <a:xfrm>
          <a:off x="4686300" y="1306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xdr:rowOff>
    </xdr:from>
    <xdr:to>
      <xdr:col>24</xdr:col>
      <xdr:colOff>114300</xdr:colOff>
      <xdr:row>77</xdr:row>
      <xdr:rowOff>112280</xdr:rowOff>
    </xdr:to>
    <xdr:sp macro="" textlink="">
      <xdr:nvSpPr>
        <xdr:cNvPr id="174" name="フローチャート: 判断 173"/>
        <xdr:cNvSpPr/>
      </xdr:nvSpPr>
      <xdr:spPr>
        <a:xfrm>
          <a:off x="45847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165012</xdr:rowOff>
    </xdr:from>
    <xdr:to>
      <xdr:col>19</xdr:col>
      <xdr:colOff>177800</xdr:colOff>
      <xdr:row>78</xdr:row>
      <xdr:rowOff>82486</xdr:rowOff>
    </xdr:to>
    <xdr:cxnSp macro="">
      <xdr:nvCxnSpPr>
        <xdr:cNvPr id="175" name="直線コネクタ 174"/>
        <xdr:cNvCxnSpPr/>
      </xdr:nvCxnSpPr>
      <xdr:spPr>
        <a:xfrm>
          <a:off x="2908300" y="13366662"/>
          <a:ext cx="889000" cy="8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161773</xdr:rowOff>
    </xdr:from>
    <xdr:to>
      <xdr:col>20</xdr:col>
      <xdr:colOff>38100</xdr:colOff>
      <xdr:row>77</xdr:row>
      <xdr:rowOff>91923</xdr:rowOff>
    </xdr:to>
    <xdr:sp macro="" textlink="">
      <xdr:nvSpPr>
        <xdr:cNvPr id="176" name="フローチャート: 判断 175"/>
        <xdr:cNvSpPr/>
      </xdr:nvSpPr>
      <xdr:spPr>
        <a:xfrm>
          <a:off x="37465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108449</xdr:rowOff>
    </xdr:from>
    <xdr:ext cx="534377" cy="259045"/>
    <xdr:sp macro="" textlink="">
      <xdr:nvSpPr>
        <xdr:cNvPr id="177" name="テキスト ボックス 176"/>
        <xdr:cNvSpPr txBox="1"/>
      </xdr:nvSpPr>
      <xdr:spPr>
        <a:xfrm>
          <a:off x="3530111" y="129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165012</xdr:rowOff>
    </xdr:from>
    <xdr:to>
      <xdr:col>15</xdr:col>
      <xdr:colOff>50800</xdr:colOff>
      <xdr:row>78</xdr:row>
      <xdr:rowOff>74143</xdr:rowOff>
    </xdr:to>
    <xdr:cxnSp macro="">
      <xdr:nvCxnSpPr>
        <xdr:cNvPr id="178" name="直線コネクタ 177"/>
        <xdr:cNvCxnSpPr/>
      </xdr:nvCxnSpPr>
      <xdr:spPr>
        <a:xfrm flipV="1">
          <a:off x="2019300" y="13366662"/>
          <a:ext cx="8890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97117</xdr:rowOff>
    </xdr:from>
    <xdr:to>
      <xdr:col>15</xdr:col>
      <xdr:colOff>101600</xdr:colOff>
      <xdr:row>78</xdr:row>
      <xdr:rowOff>27267</xdr:rowOff>
    </xdr:to>
    <xdr:sp macro="" textlink="">
      <xdr:nvSpPr>
        <xdr:cNvPr id="179" name="フローチャート: 判断 178"/>
        <xdr:cNvSpPr/>
      </xdr:nvSpPr>
      <xdr:spPr>
        <a:xfrm>
          <a:off x="2857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43794</xdr:rowOff>
    </xdr:from>
    <xdr:ext cx="534377" cy="259045"/>
    <xdr:sp macro="" textlink="">
      <xdr:nvSpPr>
        <xdr:cNvPr id="180" name="テキスト ボックス 179"/>
        <xdr:cNvSpPr txBox="1"/>
      </xdr:nvSpPr>
      <xdr:spPr>
        <a:xfrm>
          <a:off x="2641111" y="130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74143</xdr:rowOff>
    </xdr:from>
    <xdr:to>
      <xdr:col>10</xdr:col>
      <xdr:colOff>114300</xdr:colOff>
      <xdr:row>78</xdr:row>
      <xdr:rowOff>78880</xdr:rowOff>
    </xdr:to>
    <xdr:cxnSp macro="">
      <xdr:nvCxnSpPr>
        <xdr:cNvPr id="181" name="直線コネクタ 180"/>
        <xdr:cNvCxnSpPr/>
      </xdr:nvCxnSpPr>
      <xdr:spPr>
        <a:xfrm flipV="1">
          <a:off x="1130300" y="13447243"/>
          <a:ext cx="889000" cy="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72149</xdr:rowOff>
    </xdr:from>
    <xdr:to>
      <xdr:col>10</xdr:col>
      <xdr:colOff>165100</xdr:colOff>
      <xdr:row>78</xdr:row>
      <xdr:rowOff>2299</xdr:rowOff>
    </xdr:to>
    <xdr:sp macro="" textlink="">
      <xdr:nvSpPr>
        <xdr:cNvPr id="182" name="フローチャート: 判断 181"/>
        <xdr:cNvSpPr/>
      </xdr:nvSpPr>
      <xdr:spPr>
        <a:xfrm>
          <a:off x="1968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18826</xdr:rowOff>
    </xdr:from>
    <xdr:ext cx="534377" cy="259045"/>
    <xdr:sp macro="" textlink="">
      <xdr:nvSpPr>
        <xdr:cNvPr id="183" name="テキスト ボックス 182"/>
        <xdr:cNvSpPr txBox="1"/>
      </xdr:nvSpPr>
      <xdr:spPr>
        <a:xfrm>
          <a:off x="1752111" y="130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41275</xdr:rowOff>
    </xdr:from>
    <xdr:to>
      <xdr:col>6</xdr:col>
      <xdr:colOff>38100</xdr:colOff>
      <xdr:row>77</xdr:row>
      <xdr:rowOff>142875</xdr:rowOff>
    </xdr:to>
    <xdr:sp macro="" textlink="">
      <xdr:nvSpPr>
        <xdr:cNvPr id="184" name="フローチャート: 判断 183"/>
        <xdr:cNvSpPr/>
      </xdr:nvSpPr>
      <xdr:spPr>
        <a:xfrm>
          <a:off x="1079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159402</xdr:rowOff>
    </xdr:from>
    <xdr:ext cx="534377" cy="259045"/>
    <xdr:sp macro="" textlink="">
      <xdr:nvSpPr>
        <xdr:cNvPr id="185" name="テキスト ボックス 184"/>
        <xdr:cNvSpPr txBox="1"/>
      </xdr:nvSpPr>
      <xdr:spPr>
        <a:xfrm>
          <a:off x="863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6438</xdr:rowOff>
    </xdr:from>
    <xdr:to>
      <xdr:col>24</xdr:col>
      <xdr:colOff>114300</xdr:colOff>
      <xdr:row>78</xdr:row>
      <xdr:rowOff>108038</xdr:rowOff>
    </xdr:to>
    <xdr:sp macro="" textlink="">
      <xdr:nvSpPr>
        <xdr:cNvPr id="191" name="楕円 190"/>
        <xdr:cNvSpPr/>
      </xdr:nvSpPr>
      <xdr:spPr>
        <a:xfrm>
          <a:off x="4584700" y="133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156315</xdr:rowOff>
    </xdr:from>
    <xdr:ext cx="534377" cy="259045"/>
    <xdr:sp macro="" textlink="">
      <xdr:nvSpPr>
        <xdr:cNvPr id="192" name="維持補修費該当値テキスト"/>
        <xdr:cNvSpPr txBox="1"/>
      </xdr:nvSpPr>
      <xdr:spPr>
        <a:xfrm>
          <a:off x="4686300" y="1335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31686</xdr:rowOff>
    </xdr:from>
    <xdr:to>
      <xdr:col>20</xdr:col>
      <xdr:colOff>38100</xdr:colOff>
      <xdr:row>78</xdr:row>
      <xdr:rowOff>133286</xdr:rowOff>
    </xdr:to>
    <xdr:sp macro="" textlink="">
      <xdr:nvSpPr>
        <xdr:cNvPr id="193" name="楕円 192"/>
        <xdr:cNvSpPr/>
      </xdr:nvSpPr>
      <xdr:spPr>
        <a:xfrm>
          <a:off x="3746500" y="134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124413</xdr:rowOff>
    </xdr:from>
    <xdr:ext cx="534377" cy="259045"/>
    <xdr:sp macro="" textlink="">
      <xdr:nvSpPr>
        <xdr:cNvPr id="194" name="テキスト ボックス 193"/>
        <xdr:cNvSpPr txBox="1"/>
      </xdr:nvSpPr>
      <xdr:spPr>
        <a:xfrm>
          <a:off x="3530111" y="1349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114212</xdr:rowOff>
    </xdr:from>
    <xdr:to>
      <xdr:col>15</xdr:col>
      <xdr:colOff>101600</xdr:colOff>
      <xdr:row>78</xdr:row>
      <xdr:rowOff>44362</xdr:rowOff>
    </xdr:to>
    <xdr:sp macro="" textlink="">
      <xdr:nvSpPr>
        <xdr:cNvPr id="195" name="楕円 194"/>
        <xdr:cNvSpPr/>
      </xdr:nvSpPr>
      <xdr:spPr>
        <a:xfrm>
          <a:off x="2857500" y="1331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35489</xdr:rowOff>
    </xdr:from>
    <xdr:ext cx="534377" cy="259045"/>
    <xdr:sp macro="" textlink="">
      <xdr:nvSpPr>
        <xdr:cNvPr id="196" name="テキスト ボックス 195"/>
        <xdr:cNvSpPr txBox="1"/>
      </xdr:nvSpPr>
      <xdr:spPr>
        <a:xfrm>
          <a:off x="2641111" y="134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23343</xdr:rowOff>
    </xdr:from>
    <xdr:to>
      <xdr:col>10</xdr:col>
      <xdr:colOff>165100</xdr:colOff>
      <xdr:row>78</xdr:row>
      <xdr:rowOff>124943</xdr:rowOff>
    </xdr:to>
    <xdr:sp macro="" textlink="">
      <xdr:nvSpPr>
        <xdr:cNvPr id="197" name="楕円 196"/>
        <xdr:cNvSpPr/>
      </xdr:nvSpPr>
      <xdr:spPr>
        <a:xfrm>
          <a:off x="1968500" y="133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116070</xdr:rowOff>
    </xdr:from>
    <xdr:ext cx="534377" cy="259045"/>
    <xdr:sp macro="" textlink="">
      <xdr:nvSpPr>
        <xdr:cNvPr id="198" name="テキスト ボックス 197"/>
        <xdr:cNvSpPr txBox="1"/>
      </xdr:nvSpPr>
      <xdr:spPr>
        <a:xfrm>
          <a:off x="1752111" y="134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28080</xdr:rowOff>
    </xdr:from>
    <xdr:to>
      <xdr:col>6</xdr:col>
      <xdr:colOff>38100</xdr:colOff>
      <xdr:row>78</xdr:row>
      <xdr:rowOff>129680</xdr:rowOff>
    </xdr:to>
    <xdr:sp macro="" textlink="">
      <xdr:nvSpPr>
        <xdr:cNvPr id="199" name="楕円 198"/>
        <xdr:cNvSpPr/>
      </xdr:nvSpPr>
      <xdr:spPr>
        <a:xfrm>
          <a:off x="1079500" y="134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120807</xdr:rowOff>
    </xdr:from>
    <xdr:ext cx="534377" cy="259045"/>
    <xdr:sp macro="" textlink="">
      <xdr:nvSpPr>
        <xdr:cNvPr id="200" name="テキスト ボックス 199"/>
        <xdr:cNvSpPr txBox="1"/>
      </xdr:nvSpPr>
      <xdr:spPr>
        <a:xfrm>
          <a:off x="863111" y="1349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110897</xdr:rowOff>
    </xdr:from>
    <xdr:to>
      <xdr:col>24</xdr:col>
      <xdr:colOff>62865</xdr:colOff>
      <xdr:row>98</xdr:row>
      <xdr:rowOff>115624</xdr:rowOff>
    </xdr:to>
    <xdr:cxnSp macro="">
      <xdr:nvCxnSpPr>
        <xdr:cNvPr id="223" name="直線コネクタ 222"/>
        <xdr:cNvCxnSpPr/>
      </xdr:nvCxnSpPr>
      <xdr:spPr>
        <a:xfrm flipV="1">
          <a:off x="4633595" y="15541397"/>
          <a:ext cx="1270" cy="137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119451</xdr:rowOff>
    </xdr:from>
    <xdr:ext cx="534377" cy="259045"/>
    <xdr:sp macro="" textlink="">
      <xdr:nvSpPr>
        <xdr:cNvPr id="224" name="扶助費最小値テキスト"/>
        <xdr:cNvSpPr txBox="1"/>
      </xdr:nvSpPr>
      <xdr:spPr>
        <a:xfrm>
          <a:off x="4686300" y="1692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115624</xdr:rowOff>
    </xdr:from>
    <xdr:to>
      <xdr:col>24</xdr:col>
      <xdr:colOff>152400</xdr:colOff>
      <xdr:row>98</xdr:row>
      <xdr:rowOff>115624</xdr:rowOff>
    </xdr:to>
    <xdr:cxnSp macro="">
      <xdr:nvCxnSpPr>
        <xdr:cNvPr id="225" name="直線コネクタ 224"/>
        <xdr:cNvCxnSpPr/>
      </xdr:nvCxnSpPr>
      <xdr:spPr>
        <a:xfrm>
          <a:off x="4546600" y="1691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57574</xdr:rowOff>
    </xdr:from>
    <xdr:ext cx="599010" cy="259045"/>
    <xdr:sp macro="" textlink="">
      <xdr:nvSpPr>
        <xdr:cNvPr id="226" name="扶助費最大値テキスト"/>
        <xdr:cNvSpPr txBox="1"/>
      </xdr:nvSpPr>
      <xdr:spPr>
        <a:xfrm>
          <a:off x="4686300" y="153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110897</xdr:rowOff>
    </xdr:from>
    <xdr:to>
      <xdr:col>24</xdr:col>
      <xdr:colOff>152400</xdr:colOff>
      <xdr:row>90</xdr:row>
      <xdr:rowOff>110897</xdr:rowOff>
    </xdr:to>
    <xdr:cxnSp macro="">
      <xdr:nvCxnSpPr>
        <xdr:cNvPr id="227" name="直線コネクタ 226"/>
        <xdr:cNvCxnSpPr/>
      </xdr:nvCxnSpPr>
      <xdr:spPr>
        <a:xfrm>
          <a:off x="4546600" y="15541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105428</xdr:rowOff>
    </xdr:from>
    <xdr:to>
      <xdr:col>24</xdr:col>
      <xdr:colOff>63500</xdr:colOff>
      <xdr:row>94</xdr:row>
      <xdr:rowOff>82522</xdr:rowOff>
    </xdr:to>
    <xdr:cxnSp macro="">
      <xdr:nvCxnSpPr>
        <xdr:cNvPr id="228" name="直線コネクタ 227"/>
        <xdr:cNvCxnSpPr/>
      </xdr:nvCxnSpPr>
      <xdr:spPr>
        <a:xfrm flipV="1">
          <a:off x="3797300" y="16050278"/>
          <a:ext cx="838200" cy="14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66248</xdr:rowOff>
    </xdr:from>
    <xdr:ext cx="534377" cy="259045"/>
    <xdr:sp macro="" textlink="">
      <xdr:nvSpPr>
        <xdr:cNvPr id="229" name="扶助費平均値テキスト"/>
        <xdr:cNvSpPr txBox="1"/>
      </xdr:nvSpPr>
      <xdr:spPr>
        <a:xfrm>
          <a:off x="4686300" y="16525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87821</xdr:rowOff>
    </xdr:from>
    <xdr:to>
      <xdr:col>24</xdr:col>
      <xdr:colOff>114300</xdr:colOff>
      <xdr:row>97</xdr:row>
      <xdr:rowOff>17971</xdr:rowOff>
    </xdr:to>
    <xdr:sp macro="" textlink="">
      <xdr:nvSpPr>
        <xdr:cNvPr id="230" name="フローチャート: 判断 229"/>
        <xdr:cNvSpPr/>
      </xdr:nvSpPr>
      <xdr:spPr>
        <a:xfrm>
          <a:off x="4584700" y="1654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82522</xdr:rowOff>
    </xdr:from>
    <xdr:to>
      <xdr:col>19</xdr:col>
      <xdr:colOff>177800</xdr:colOff>
      <xdr:row>94</xdr:row>
      <xdr:rowOff>110813</xdr:rowOff>
    </xdr:to>
    <xdr:cxnSp macro="">
      <xdr:nvCxnSpPr>
        <xdr:cNvPr id="231" name="直線コネクタ 230"/>
        <xdr:cNvCxnSpPr/>
      </xdr:nvCxnSpPr>
      <xdr:spPr>
        <a:xfrm flipV="1">
          <a:off x="2908300" y="16198822"/>
          <a:ext cx="889000" cy="2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99279</xdr:rowOff>
    </xdr:from>
    <xdr:to>
      <xdr:col>20</xdr:col>
      <xdr:colOff>38100</xdr:colOff>
      <xdr:row>98</xdr:row>
      <xdr:rowOff>29429</xdr:rowOff>
    </xdr:to>
    <xdr:sp macro="" textlink="">
      <xdr:nvSpPr>
        <xdr:cNvPr id="232" name="フローチャート: 判断 231"/>
        <xdr:cNvSpPr/>
      </xdr:nvSpPr>
      <xdr:spPr>
        <a:xfrm>
          <a:off x="3746500" y="1672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20556</xdr:rowOff>
    </xdr:from>
    <xdr:ext cx="534377" cy="259045"/>
    <xdr:sp macro="" textlink="">
      <xdr:nvSpPr>
        <xdr:cNvPr id="233" name="テキスト ボックス 232"/>
        <xdr:cNvSpPr txBox="1"/>
      </xdr:nvSpPr>
      <xdr:spPr>
        <a:xfrm>
          <a:off x="3530111" y="168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110813</xdr:rowOff>
    </xdr:from>
    <xdr:to>
      <xdr:col>15</xdr:col>
      <xdr:colOff>50800</xdr:colOff>
      <xdr:row>95</xdr:row>
      <xdr:rowOff>24422</xdr:rowOff>
    </xdr:to>
    <xdr:cxnSp macro="">
      <xdr:nvCxnSpPr>
        <xdr:cNvPr id="234" name="直線コネクタ 233"/>
        <xdr:cNvCxnSpPr/>
      </xdr:nvCxnSpPr>
      <xdr:spPr>
        <a:xfrm flipV="1">
          <a:off x="2019300" y="16227113"/>
          <a:ext cx="889000" cy="8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101564</xdr:rowOff>
    </xdr:from>
    <xdr:to>
      <xdr:col>15</xdr:col>
      <xdr:colOff>101600</xdr:colOff>
      <xdr:row>98</xdr:row>
      <xdr:rowOff>31714</xdr:rowOff>
    </xdr:to>
    <xdr:sp macro="" textlink="">
      <xdr:nvSpPr>
        <xdr:cNvPr id="235" name="フローチャート: 判断 234"/>
        <xdr:cNvSpPr/>
      </xdr:nvSpPr>
      <xdr:spPr>
        <a:xfrm>
          <a:off x="2857500" y="167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22841</xdr:rowOff>
    </xdr:from>
    <xdr:ext cx="534377" cy="259045"/>
    <xdr:sp macro="" textlink="">
      <xdr:nvSpPr>
        <xdr:cNvPr id="236" name="テキスト ボックス 235"/>
        <xdr:cNvSpPr txBox="1"/>
      </xdr:nvSpPr>
      <xdr:spPr>
        <a:xfrm>
          <a:off x="2641111" y="1682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24422</xdr:rowOff>
    </xdr:from>
    <xdr:to>
      <xdr:col>10</xdr:col>
      <xdr:colOff>114300</xdr:colOff>
      <xdr:row>95</xdr:row>
      <xdr:rowOff>47757</xdr:rowOff>
    </xdr:to>
    <xdr:cxnSp macro="">
      <xdr:nvCxnSpPr>
        <xdr:cNvPr id="237" name="直線コネクタ 236"/>
        <xdr:cNvCxnSpPr/>
      </xdr:nvCxnSpPr>
      <xdr:spPr>
        <a:xfrm flipV="1">
          <a:off x="1130300" y="16312172"/>
          <a:ext cx="889000" cy="2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152478</xdr:rowOff>
    </xdr:from>
    <xdr:to>
      <xdr:col>10</xdr:col>
      <xdr:colOff>165100</xdr:colOff>
      <xdr:row>98</xdr:row>
      <xdr:rowOff>82628</xdr:rowOff>
    </xdr:to>
    <xdr:sp macro="" textlink="">
      <xdr:nvSpPr>
        <xdr:cNvPr id="238" name="フローチャート: 判断 237"/>
        <xdr:cNvSpPr/>
      </xdr:nvSpPr>
      <xdr:spPr>
        <a:xfrm>
          <a:off x="1968500" y="1678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73755</xdr:rowOff>
    </xdr:from>
    <xdr:ext cx="534377" cy="259045"/>
    <xdr:sp macro="" textlink="">
      <xdr:nvSpPr>
        <xdr:cNvPr id="239" name="テキスト ボックス 238"/>
        <xdr:cNvSpPr txBox="1"/>
      </xdr:nvSpPr>
      <xdr:spPr>
        <a:xfrm>
          <a:off x="1752111" y="168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158431</xdr:rowOff>
    </xdr:from>
    <xdr:to>
      <xdr:col>6</xdr:col>
      <xdr:colOff>38100</xdr:colOff>
      <xdr:row>98</xdr:row>
      <xdr:rowOff>88581</xdr:rowOff>
    </xdr:to>
    <xdr:sp macro="" textlink="">
      <xdr:nvSpPr>
        <xdr:cNvPr id="240" name="フローチャート: 判断 239"/>
        <xdr:cNvSpPr/>
      </xdr:nvSpPr>
      <xdr:spPr>
        <a:xfrm>
          <a:off x="1079500" y="1678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79708</xdr:rowOff>
    </xdr:from>
    <xdr:ext cx="534377" cy="259045"/>
    <xdr:sp macro="" textlink="">
      <xdr:nvSpPr>
        <xdr:cNvPr id="241" name="テキスト ボックス 240"/>
        <xdr:cNvSpPr txBox="1"/>
      </xdr:nvSpPr>
      <xdr:spPr>
        <a:xfrm>
          <a:off x="863111" y="1688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54628</xdr:rowOff>
    </xdr:from>
    <xdr:to>
      <xdr:col>24</xdr:col>
      <xdr:colOff>114300</xdr:colOff>
      <xdr:row>93</xdr:row>
      <xdr:rowOff>156228</xdr:rowOff>
    </xdr:to>
    <xdr:sp macro="" textlink="">
      <xdr:nvSpPr>
        <xdr:cNvPr id="247" name="楕円 246"/>
        <xdr:cNvSpPr/>
      </xdr:nvSpPr>
      <xdr:spPr>
        <a:xfrm>
          <a:off x="4584700" y="159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77505</xdr:rowOff>
    </xdr:from>
    <xdr:ext cx="599010" cy="259045"/>
    <xdr:sp macro="" textlink="">
      <xdr:nvSpPr>
        <xdr:cNvPr id="248" name="扶助費該当値テキスト"/>
        <xdr:cNvSpPr txBox="1"/>
      </xdr:nvSpPr>
      <xdr:spPr>
        <a:xfrm>
          <a:off x="4686300" y="1585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31722</xdr:rowOff>
    </xdr:from>
    <xdr:to>
      <xdr:col>20</xdr:col>
      <xdr:colOff>38100</xdr:colOff>
      <xdr:row>94</xdr:row>
      <xdr:rowOff>133322</xdr:rowOff>
    </xdr:to>
    <xdr:sp macro="" textlink="">
      <xdr:nvSpPr>
        <xdr:cNvPr id="249" name="楕円 248"/>
        <xdr:cNvSpPr/>
      </xdr:nvSpPr>
      <xdr:spPr>
        <a:xfrm>
          <a:off x="3746500" y="161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149849</xdr:rowOff>
    </xdr:from>
    <xdr:ext cx="599010" cy="259045"/>
    <xdr:sp macro="" textlink="">
      <xdr:nvSpPr>
        <xdr:cNvPr id="250" name="テキスト ボックス 249"/>
        <xdr:cNvSpPr txBox="1"/>
      </xdr:nvSpPr>
      <xdr:spPr>
        <a:xfrm>
          <a:off x="3497795" y="1592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60013</xdr:rowOff>
    </xdr:from>
    <xdr:to>
      <xdr:col>15</xdr:col>
      <xdr:colOff>101600</xdr:colOff>
      <xdr:row>94</xdr:row>
      <xdr:rowOff>161613</xdr:rowOff>
    </xdr:to>
    <xdr:sp macro="" textlink="">
      <xdr:nvSpPr>
        <xdr:cNvPr id="251" name="楕円 250"/>
        <xdr:cNvSpPr/>
      </xdr:nvSpPr>
      <xdr:spPr>
        <a:xfrm>
          <a:off x="2857500" y="161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6690</xdr:rowOff>
    </xdr:from>
    <xdr:ext cx="599010" cy="259045"/>
    <xdr:sp macro="" textlink="">
      <xdr:nvSpPr>
        <xdr:cNvPr id="252" name="テキスト ボックス 251"/>
        <xdr:cNvSpPr txBox="1"/>
      </xdr:nvSpPr>
      <xdr:spPr>
        <a:xfrm>
          <a:off x="2608795" y="1595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145072</xdr:rowOff>
    </xdr:from>
    <xdr:to>
      <xdr:col>10</xdr:col>
      <xdr:colOff>165100</xdr:colOff>
      <xdr:row>95</xdr:row>
      <xdr:rowOff>75222</xdr:rowOff>
    </xdr:to>
    <xdr:sp macro="" textlink="">
      <xdr:nvSpPr>
        <xdr:cNvPr id="253" name="楕円 252"/>
        <xdr:cNvSpPr/>
      </xdr:nvSpPr>
      <xdr:spPr>
        <a:xfrm>
          <a:off x="1968500" y="162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91749</xdr:rowOff>
    </xdr:from>
    <xdr:ext cx="599010" cy="259045"/>
    <xdr:sp macro="" textlink="">
      <xdr:nvSpPr>
        <xdr:cNvPr id="254" name="テキスト ボックス 253"/>
        <xdr:cNvSpPr txBox="1"/>
      </xdr:nvSpPr>
      <xdr:spPr>
        <a:xfrm>
          <a:off x="1719795" y="1603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168407</xdr:rowOff>
    </xdr:from>
    <xdr:to>
      <xdr:col>6</xdr:col>
      <xdr:colOff>38100</xdr:colOff>
      <xdr:row>95</xdr:row>
      <xdr:rowOff>98557</xdr:rowOff>
    </xdr:to>
    <xdr:sp macro="" textlink="">
      <xdr:nvSpPr>
        <xdr:cNvPr id="255" name="楕円 254"/>
        <xdr:cNvSpPr/>
      </xdr:nvSpPr>
      <xdr:spPr>
        <a:xfrm>
          <a:off x="1079500" y="162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115084</xdr:rowOff>
    </xdr:from>
    <xdr:ext cx="599010" cy="259045"/>
    <xdr:sp macro="" textlink="">
      <xdr:nvSpPr>
        <xdr:cNvPr id="256" name="テキスト ボックス 255"/>
        <xdr:cNvSpPr txBox="1"/>
      </xdr:nvSpPr>
      <xdr:spPr>
        <a:xfrm>
          <a:off x="830795" y="1605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67988</xdr:rowOff>
    </xdr:from>
    <xdr:to>
      <xdr:col>54</xdr:col>
      <xdr:colOff>189865</xdr:colOff>
      <xdr:row>37</xdr:row>
      <xdr:rowOff>107052</xdr:rowOff>
    </xdr:to>
    <xdr:cxnSp macro="">
      <xdr:nvCxnSpPr>
        <xdr:cNvPr id="280" name="直線コネクタ 279"/>
        <xdr:cNvCxnSpPr/>
      </xdr:nvCxnSpPr>
      <xdr:spPr>
        <a:xfrm flipV="1">
          <a:off x="10475595" y="5382938"/>
          <a:ext cx="1270" cy="10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110879</xdr:rowOff>
    </xdr:from>
    <xdr:ext cx="534377" cy="259045"/>
    <xdr:sp macro="" textlink="">
      <xdr:nvSpPr>
        <xdr:cNvPr id="281" name="補助費等最小値テキスト"/>
        <xdr:cNvSpPr txBox="1"/>
      </xdr:nvSpPr>
      <xdr:spPr>
        <a:xfrm>
          <a:off x="10528300" y="64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107052</xdr:rowOff>
    </xdr:from>
    <xdr:to>
      <xdr:col>55</xdr:col>
      <xdr:colOff>88900</xdr:colOff>
      <xdr:row>37</xdr:row>
      <xdr:rowOff>107052</xdr:rowOff>
    </xdr:to>
    <xdr:cxnSp macro="">
      <xdr:nvCxnSpPr>
        <xdr:cNvPr id="282" name="直線コネクタ 281"/>
        <xdr:cNvCxnSpPr/>
      </xdr:nvCxnSpPr>
      <xdr:spPr>
        <a:xfrm>
          <a:off x="10388600" y="645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14665</xdr:rowOff>
    </xdr:from>
    <xdr:ext cx="599010" cy="259045"/>
    <xdr:sp macro="" textlink="">
      <xdr:nvSpPr>
        <xdr:cNvPr id="283" name="補助費等最大値テキスト"/>
        <xdr:cNvSpPr txBox="1"/>
      </xdr:nvSpPr>
      <xdr:spPr>
        <a:xfrm>
          <a:off x="10528300" y="515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67988</xdr:rowOff>
    </xdr:from>
    <xdr:to>
      <xdr:col>55</xdr:col>
      <xdr:colOff>88900</xdr:colOff>
      <xdr:row>31</xdr:row>
      <xdr:rowOff>67988</xdr:rowOff>
    </xdr:to>
    <xdr:cxnSp macro="">
      <xdr:nvCxnSpPr>
        <xdr:cNvPr id="284" name="直線コネクタ 283"/>
        <xdr:cNvCxnSpPr/>
      </xdr:nvCxnSpPr>
      <xdr:spPr>
        <a:xfrm>
          <a:off x="10388600" y="53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106107</xdr:rowOff>
    </xdr:from>
    <xdr:to>
      <xdr:col>55</xdr:col>
      <xdr:colOff>0</xdr:colOff>
      <xdr:row>36</xdr:row>
      <xdr:rowOff>29957</xdr:rowOff>
    </xdr:to>
    <xdr:cxnSp macro="">
      <xdr:nvCxnSpPr>
        <xdr:cNvPr id="285" name="直線コネクタ 284"/>
        <xdr:cNvCxnSpPr/>
      </xdr:nvCxnSpPr>
      <xdr:spPr>
        <a:xfrm>
          <a:off x="9639300" y="5763957"/>
          <a:ext cx="838200" cy="4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44032</xdr:rowOff>
    </xdr:from>
    <xdr:ext cx="599010" cy="259045"/>
    <xdr:sp macro="" textlink="">
      <xdr:nvSpPr>
        <xdr:cNvPr id="286" name="補助費等平均値テキスト"/>
        <xdr:cNvSpPr txBox="1"/>
      </xdr:nvSpPr>
      <xdr:spPr>
        <a:xfrm>
          <a:off x="10528300" y="5873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21155</xdr:rowOff>
    </xdr:from>
    <xdr:to>
      <xdr:col>55</xdr:col>
      <xdr:colOff>50800</xdr:colOff>
      <xdr:row>35</xdr:row>
      <xdr:rowOff>122755</xdr:rowOff>
    </xdr:to>
    <xdr:sp macro="" textlink="">
      <xdr:nvSpPr>
        <xdr:cNvPr id="287" name="フローチャート: 判断 286"/>
        <xdr:cNvSpPr/>
      </xdr:nvSpPr>
      <xdr:spPr>
        <a:xfrm>
          <a:off x="10426700" y="602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106107</xdr:rowOff>
    </xdr:from>
    <xdr:to>
      <xdr:col>50</xdr:col>
      <xdr:colOff>114300</xdr:colOff>
      <xdr:row>36</xdr:row>
      <xdr:rowOff>108195</xdr:rowOff>
    </xdr:to>
    <xdr:cxnSp macro="">
      <xdr:nvCxnSpPr>
        <xdr:cNvPr id="288" name="直線コネクタ 287"/>
        <xdr:cNvCxnSpPr/>
      </xdr:nvCxnSpPr>
      <xdr:spPr>
        <a:xfrm flipV="1">
          <a:off x="8750300" y="5763957"/>
          <a:ext cx="889000" cy="5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101869</xdr:rowOff>
    </xdr:from>
    <xdr:to>
      <xdr:col>50</xdr:col>
      <xdr:colOff>165100</xdr:colOff>
      <xdr:row>33</xdr:row>
      <xdr:rowOff>32019</xdr:rowOff>
    </xdr:to>
    <xdr:sp macro="" textlink="">
      <xdr:nvSpPr>
        <xdr:cNvPr id="289" name="フローチャート: 判断 288"/>
        <xdr:cNvSpPr/>
      </xdr:nvSpPr>
      <xdr:spPr>
        <a:xfrm>
          <a:off x="9588500" y="558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48546</xdr:rowOff>
    </xdr:from>
    <xdr:ext cx="599010" cy="259045"/>
    <xdr:sp macro="" textlink="">
      <xdr:nvSpPr>
        <xdr:cNvPr id="290" name="テキスト ボックス 289"/>
        <xdr:cNvSpPr txBox="1"/>
      </xdr:nvSpPr>
      <xdr:spPr>
        <a:xfrm>
          <a:off x="9339795" y="536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108195</xdr:rowOff>
    </xdr:from>
    <xdr:to>
      <xdr:col>45</xdr:col>
      <xdr:colOff>177800</xdr:colOff>
      <xdr:row>36</xdr:row>
      <xdr:rowOff>146508</xdr:rowOff>
    </xdr:to>
    <xdr:cxnSp macro="">
      <xdr:nvCxnSpPr>
        <xdr:cNvPr id="291" name="直線コネクタ 290"/>
        <xdr:cNvCxnSpPr/>
      </xdr:nvCxnSpPr>
      <xdr:spPr>
        <a:xfrm flipV="1">
          <a:off x="7861300" y="6280395"/>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152725</xdr:rowOff>
    </xdr:from>
    <xdr:to>
      <xdr:col>46</xdr:col>
      <xdr:colOff>38100</xdr:colOff>
      <xdr:row>36</xdr:row>
      <xdr:rowOff>82875</xdr:rowOff>
    </xdr:to>
    <xdr:sp macro="" textlink="">
      <xdr:nvSpPr>
        <xdr:cNvPr id="292" name="フローチャート: 判断 291"/>
        <xdr:cNvSpPr/>
      </xdr:nvSpPr>
      <xdr:spPr>
        <a:xfrm>
          <a:off x="86995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99402</xdr:rowOff>
    </xdr:from>
    <xdr:ext cx="599010" cy="259045"/>
    <xdr:sp macro="" textlink="">
      <xdr:nvSpPr>
        <xdr:cNvPr id="293" name="テキスト ボックス 292"/>
        <xdr:cNvSpPr txBox="1"/>
      </xdr:nvSpPr>
      <xdr:spPr>
        <a:xfrm>
          <a:off x="8450795" y="592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108496</xdr:rowOff>
    </xdr:from>
    <xdr:to>
      <xdr:col>41</xdr:col>
      <xdr:colOff>50800</xdr:colOff>
      <xdr:row>36</xdr:row>
      <xdr:rowOff>146508</xdr:rowOff>
    </xdr:to>
    <xdr:cxnSp macro="">
      <xdr:nvCxnSpPr>
        <xdr:cNvPr id="294" name="直線コネクタ 293"/>
        <xdr:cNvCxnSpPr/>
      </xdr:nvCxnSpPr>
      <xdr:spPr>
        <a:xfrm>
          <a:off x="6972300" y="6280696"/>
          <a:ext cx="889000" cy="3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120462</xdr:rowOff>
    </xdr:from>
    <xdr:to>
      <xdr:col>41</xdr:col>
      <xdr:colOff>101600</xdr:colOff>
      <xdr:row>36</xdr:row>
      <xdr:rowOff>50612</xdr:rowOff>
    </xdr:to>
    <xdr:sp macro="" textlink="">
      <xdr:nvSpPr>
        <xdr:cNvPr id="295" name="フローチャート: 判断 294"/>
        <xdr:cNvSpPr/>
      </xdr:nvSpPr>
      <xdr:spPr>
        <a:xfrm>
          <a:off x="7810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67139</xdr:rowOff>
    </xdr:from>
    <xdr:ext cx="599010" cy="259045"/>
    <xdr:sp macro="" textlink="">
      <xdr:nvSpPr>
        <xdr:cNvPr id="296" name="テキスト ボックス 295"/>
        <xdr:cNvSpPr txBox="1"/>
      </xdr:nvSpPr>
      <xdr:spPr>
        <a:xfrm>
          <a:off x="7561795" y="58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139535</xdr:rowOff>
    </xdr:from>
    <xdr:to>
      <xdr:col>36</xdr:col>
      <xdr:colOff>165100</xdr:colOff>
      <xdr:row>36</xdr:row>
      <xdr:rowOff>69685</xdr:rowOff>
    </xdr:to>
    <xdr:sp macro="" textlink="">
      <xdr:nvSpPr>
        <xdr:cNvPr id="297" name="フローチャート: 判断 296"/>
        <xdr:cNvSpPr/>
      </xdr:nvSpPr>
      <xdr:spPr>
        <a:xfrm>
          <a:off x="6921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86212</xdr:rowOff>
    </xdr:from>
    <xdr:ext cx="599010" cy="259045"/>
    <xdr:sp macro="" textlink="">
      <xdr:nvSpPr>
        <xdr:cNvPr id="298" name="テキスト ボックス 297"/>
        <xdr:cNvSpPr txBox="1"/>
      </xdr:nvSpPr>
      <xdr:spPr>
        <a:xfrm>
          <a:off x="6672795" y="59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150607</xdr:rowOff>
    </xdr:from>
    <xdr:to>
      <xdr:col>55</xdr:col>
      <xdr:colOff>50800</xdr:colOff>
      <xdr:row>36</xdr:row>
      <xdr:rowOff>80757</xdr:rowOff>
    </xdr:to>
    <xdr:sp macro="" textlink="">
      <xdr:nvSpPr>
        <xdr:cNvPr id="304" name="楕円 303"/>
        <xdr:cNvSpPr/>
      </xdr:nvSpPr>
      <xdr:spPr>
        <a:xfrm>
          <a:off x="10426700" y="61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129034</xdr:rowOff>
    </xdr:from>
    <xdr:ext cx="599010" cy="259045"/>
    <xdr:sp macro="" textlink="">
      <xdr:nvSpPr>
        <xdr:cNvPr id="305" name="補助費等該当値テキスト"/>
        <xdr:cNvSpPr txBox="1"/>
      </xdr:nvSpPr>
      <xdr:spPr>
        <a:xfrm>
          <a:off x="10528300" y="612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55307</xdr:rowOff>
    </xdr:from>
    <xdr:to>
      <xdr:col>50</xdr:col>
      <xdr:colOff>165100</xdr:colOff>
      <xdr:row>33</xdr:row>
      <xdr:rowOff>156907</xdr:rowOff>
    </xdr:to>
    <xdr:sp macro="" textlink="">
      <xdr:nvSpPr>
        <xdr:cNvPr id="306" name="楕円 305"/>
        <xdr:cNvSpPr/>
      </xdr:nvSpPr>
      <xdr:spPr>
        <a:xfrm>
          <a:off x="9588500" y="571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148034</xdr:rowOff>
    </xdr:from>
    <xdr:ext cx="599010" cy="259045"/>
    <xdr:sp macro="" textlink="">
      <xdr:nvSpPr>
        <xdr:cNvPr id="307" name="テキスト ボックス 306"/>
        <xdr:cNvSpPr txBox="1"/>
      </xdr:nvSpPr>
      <xdr:spPr>
        <a:xfrm>
          <a:off x="9339795" y="580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57395</xdr:rowOff>
    </xdr:from>
    <xdr:to>
      <xdr:col>46</xdr:col>
      <xdr:colOff>38100</xdr:colOff>
      <xdr:row>36</xdr:row>
      <xdr:rowOff>158995</xdr:rowOff>
    </xdr:to>
    <xdr:sp macro="" textlink="">
      <xdr:nvSpPr>
        <xdr:cNvPr id="308" name="楕円 307"/>
        <xdr:cNvSpPr/>
      </xdr:nvSpPr>
      <xdr:spPr>
        <a:xfrm>
          <a:off x="8699500" y="62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150122</xdr:rowOff>
    </xdr:from>
    <xdr:ext cx="599010" cy="259045"/>
    <xdr:sp macro="" textlink="">
      <xdr:nvSpPr>
        <xdr:cNvPr id="309" name="テキスト ボックス 308"/>
        <xdr:cNvSpPr txBox="1"/>
      </xdr:nvSpPr>
      <xdr:spPr>
        <a:xfrm>
          <a:off x="8450795" y="632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95708</xdr:rowOff>
    </xdr:from>
    <xdr:to>
      <xdr:col>41</xdr:col>
      <xdr:colOff>101600</xdr:colOff>
      <xdr:row>37</xdr:row>
      <xdr:rowOff>25858</xdr:rowOff>
    </xdr:to>
    <xdr:sp macro="" textlink="">
      <xdr:nvSpPr>
        <xdr:cNvPr id="310" name="楕円 309"/>
        <xdr:cNvSpPr/>
      </xdr:nvSpPr>
      <xdr:spPr>
        <a:xfrm>
          <a:off x="7810500" y="62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16985</xdr:rowOff>
    </xdr:from>
    <xdr:ext cx="599010" cy="259045"/>
    <xdr:sp macro="" textlink="">
      <xdr:nvSpPr>
        <xdr:cNvPr id="311" name="テキスト ボックス 310"/>
        <xdr:cNvSpPr txBox="1"/>
      </xdr:nvSpPr>
      <xdr:spPr>
        <a:xfrm>
          <a:off x="7561795" y="636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57696</xdr:rowOff>
    </xdr:from>
    <xdr:to>
      <xdr:col>36</xdr:col>
      <xdr:colOff>165100</xdr:colOff>
      <xdr:row>36</xdr:row>
      <xdr:rowOff>159296</xdr:rowOff>
    </xdr:to>
    <xdr:sp macro="" textlink="">
      <xdr:nvSpPr>
        <xdr:cNvPr id="312" name="楕円 311"/>
        <xdr:cNvSpPr/>
      </xdr:nvSpPr>
      <xdr:spPr>
        <a:xfrm>
          <a:off x="6921500" y="62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150423</xdr:rowOff>
    </xdr:from>
    <xdr:ext cx="599010" cy="259045"/>
    <xdr:sp macro="" textlink="">
      <xdr:nvSpPr>
        <xdr:cNvPr id="313" name="テキスト ボックス 312"/>
        <xdr:cNvSpPr txBox="1"/>
      </xdr:nvSpPr>
      <xdr:spPr>
        <a:xfrm>
          <a:off x="6672795" y="632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75600</xdr:rowOff>
    </xdr:from>
    <xdr:to>
      <xdr:col>54</xdr:col>
      <xdr:colOff>189865</xdr:colOff>
      <xdr:row>59</xdr:row>
      <xdr:rowOff>17600</xdr:rowOff>
    </xdr:to>
    <xdr:cxnSp macro="">
      <xdr:nvCxnSpPr>
        <xdr:cNvPr id="337" name="直線コネクタ 336"/>
        <xdr:cNvCxnSpPr/>
      </xdr:nvCxnSpPr>
      <xdr:spPr>
        <a:xfrm flipV="1">
          <a:off x="10475595" y="8648100"/>
          <a:ext cx="1270" cy="148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21427</xdr:rowOff>
    </xdr:from>
    <xdr:ext cx="534377" cy="259045"/>
    <xdr:sp macro="" textlink="">
      <xdr:nvSpPr>
        <xdr:cNvPr id="338" name="普通建設事業費最小値テキスト"/>
        <xdr:cNvSpPr txBox="1"/>
      </xdr:nvSpPr>
      <xdr:spPr>
        <a:xfrm>
          <a:off x="10528300" y="1013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17600</xdr:rowOff>
    </xdr:from>
    <xdr:to>
      <xdr:col>55</xdr:col>
      <xdr:colOff>88900</xdr:colOff>
      <xdr:row>59</xdr:row>
      <xdr:rowOff>17600</xdr:rowOff>
    </xdr:to>
    <xdr:cxnSp macro="">
      <xdr:nvCxnSpPr>
        <xdr:cNvPr id="339" name="直線コネクタ 338"/>
        <xdr:cNvCxnSpPr/>
      </xdr:nvCxnSpPr>
      <xdr:spPr>
        <a:xfrm>
          <a:off x="10388600" y="1013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22277</xdr:rowOff>
    </xdr:from>
    <xdr:ext cx="690189" cy="259045"/>
    <xdr:sp macro="" textlink="">
      <xdr:nvSpPr>
        <xdr:cNvPr id="340" name="普通建設事業費最大値テキスト"/>
        <xdr:cNvSpPr txBox="1"/>
      </xdr:nvSpPr>
      <xdr:spPr>
        <a:xfrm>
          <a:off x="10528300" y="8423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75600</xdr:rowOff>
    </xdr:from>
    <xdr:to>
      <xdr:col>55</xdr:col>
      <xdr:colOff>88900</xdr:colOff>
      <xdr:row>50</xdr:row>
      <xdr:rowOff>75600</xdr:rowOff>
    </xdr:to>
    <xdr:cxnSp macro="">
      <xdr:nvCxnSpPr>
        <xdr:cNvPr id="341" name="直線コネクタ 340"/>
        <xdr:cNvCxnSpPr/>
      </xdr:nvCxnSpPr>
      <xdr:spPr>
        <a:xfrm>
          <a:off x="10388600" y="864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123365</xdr:rowOff>
    </xdr:from>
    <xdr:to>
      <xdr:col>55</xdr:col>
      <xdr:colOff>0</xdr:colOff>
      <xdr:row>58</xdr:row>
      <xdr:rowOff>124066</xdr:rowOff>
    </xdr:to>
    <xdr:cxnSp macro="">
      <xdr:nvCxnSpPr>
        <xdr:cNvPr id="342" name="直線コネクタ 341"/>
        <xdr:cNvCxnSpPr/>
      </xdr:nvCxnSpPr>
      <xdr:spPr>
        <a:xfrm>
          <a:off x="9639300" y="10067465"/>
          <a:ext cx="8382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107947</xdr:rowOff>
    </xdr:from>
    <xdr:ext cx="599010" cy="259045"/>
    <xdr:sp macro="" textlink="">
      <xdr:nvSpPr>
        <xdr:cNvPr id="343" name="普通建設事業費平均値テキスト"/>
        <xdr:cNvSpPr txBox="1"/>
      </xdr:nvSpPr>
      <xdr:spPr>
        <a:xfrm>
          <a:off x="10528300" y="9709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85070</xdr:rowOff>
    </xdr:from>
    <xdr:to>
      <xdr:col>55</xdr:col>
      <xdr:colOff>50800</xdr:colOff>
      <xdr:row>58</xdr:row>
      <xdr:rowOff>15220</xdr:rowOff>
    </xdr:to>
    <xdr:sp macro="" textlink="">
      <xdr:nvSpPr>
        <xdr:cNvPr id="344" name="フローチャート: 判断 343"/>
        <xdr:cNvSpPr/>
      </xdr:nvSpPr>
      <xdr:spPr>
        <a:xfrm>
          <a:off x="10426700" y="9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99124</xdr:rowOff>
    </xdr:from>
    <xdr:to>
      <xdr:col>50</xdr:col>
      <xdr:colOff>114300</xdr:colOff>
      <xdr:row>58</xdr:row>
      <xdr:rowOff>123365</xdr:rowOff>
    </xdr:to>
    <xdr:cxnSp macro="">
      <xdr:nvCxnSpPr>
        <xdr:cNvPr id="345" name="直線コネクタ 344"/>
        <xdr:cNvCxnSpPr/>
      </xdr:nvCxnSpPr>
      <xdr:spPr>
        <a:xfrm>
          <a:off x="8750300" y="10043224"/>
          <a:ext cx="889000" cy="2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135677</xdr:rowOff>
    </xdr:from>
    <xdr:to>
      <xdr:col>50</xdr:col>
      <xdr:colOff>165100</xdr:colOff>
      <xdr:row>58</xdr:row>
      <xdr:rowOff>65827</xdr:rowOff>
    </xdr:to>
    <xdr:sp macro="" textlink="">
      <xdr:nvSpPr>
        <xdr:cNvPr id="346" name="フローチャート: 判断 345"/>
        <xdr:cNvSpPr/>
      </xdr:nvSpPr>
      <xdr:spPr>
        <a:xfrm>
          <a:off x="9588500" y="99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82354</xdr:rowOff>
    </xdr:from>
    <xdr:ext cx="599010" cy="259045"/>
    <xdr:sp macro="" textlink="">
      <xdr:nvSpPr>
        <xdr:cNvPr id="347" name="テキスト ボックス 346"/>
        <xdr:cNvSpPr txBox="1"/>
      </xdr:nvSpPr>
      <xdr:spPr>
        <a:xfrm>
          <a:off x="9339795" y="968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99124</xdr:rowOff>
    </xdr:from>
    <xdr:to>
      <xdr:col>45</xdr:col>
      <xdr:colOff>177800</xdr:colOff>
      <xdr:row>58</xdr:row>
      <xdr:rowOff>124557</xdr:rowOff>
    </xdr:to>
    <xdr:cxnSp macro="">
      <xdr:nvCxnSpPr>
        <xdr:cNvPr id="348" name="直線コネクタ 347"/>
        <xdr:cNvCxnSpPr/>
      </xdr:nvCxnSpPr>
      <xdr:spPr>
        <a:xfrm flipV="1">
          <a:off x="7861300" y="10043224"/>
          <a:ext cx="889000" cy="2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135205</xdr:rowOff>
    </xdr:from>
    <xdr:to>
      <xdr:col>46</xdr:col>
      <xdr:colOff>38100</xdr:colOff>
      <xdr:row>58</xdr:row>
      <xdr:rowOff>65355</xdr:rowOff>
    </xdr:to>
    <xdr:sp macro="" textlink="">
      <xdr:nvSpPr>
        <xdr:cNvPr id="349" name="フローチャート: 判断 348"/>
        <xdr:cNvSpPr/>
      </xdr:nvSpPr>
      <xdr:spPr>
        <a:xfrm>
          <a:off x="8699500" y="99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81882</xdr:rowOff>
    </xdr:from>
    <xdr:ext cx="599010" cy="259045"/>
    <xdr:sp macro="" textlink="">
      <xdr:nvSpPr>
        <xdr:cNvPr id="350" name="テキスト ボックス 349"/>
        <xdr:cNvSpPr txBox="1"/>
      </xdr:nvSpPr>
      <xdr:spPr>
        <a:xfrm>
          <a:off x="8450795" y="968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150911</xdr:rowOff>
    </xdr:from>
    <xdr:to>
      <xdr:col>41</xdr:col>
      <xdr:colOff>50800</xdr:colOff>
      <xdr:row>58</xdr:row>
      <xdr:rowOff>124557</xdr:rowOff>
    </xdr:to>
    <xdr:cxnSp macro="">
      <xdr:nvCxnSpPr>
        <xdr:cNvPr id="351" name="直線コネクタ 350"/>
        <xdr:cNvCxnSpPr/>
      </xdr:nvCxnSpPr>
      <xdr:spPr>
        <a:xfrm>
          <a:off x="6972300" y="9923561"/>
          <a:ext cx="889000" cy="14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162651</xdr:rowOff>
    </xdr:from>
    <xdr:to>
      <xdr:col>41</xdr:col>
      <xdr:colOff>101600</xdr:colOff>
      <xdr:row>58</xdr:row>
      <xdr:rowOff>92801</xdr:rowOff>
    </xdr:to>
    <xdr:sp macro="" textlink="">
      <xdr:nvSpPr>
        <xdr:cNvPr id="352" name="フローチャート: 判断 351"/>
        <xdr:cNvSpPr/>
      </xdr:nvSpPr>
      <xdr:spPr>
        <a:xfrm>
          <a:off x="7810500" y="993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109328</xdr:rowOff>
    </xdr:from>
    <xdr:ext cx="599010" cy="259045"/>
    <xdr:sp macro="" textlink="">
      <xdr:nvSpPr>
        <xdr:cNvPr id="353" name="テキスト ボックス 352"/>
        <xdr:cNvSpPr txBox="1"/>
      </xdr:nvSpPr>
      <xdr:spPr>
        <a:xfrm>
          <a:off x="7561795" y="97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132402</xdr:rowOff>
    </xdr:from>
    <xdr:to>
      <xdr:col>36</xdr:col>
      <xdr:colOff>165100</xdr:colOff>
      <xdr:row>58</xdr:row>
      <xdr:rowOff>62552</xdr:rowOff>
    </xdr:to>
    <xdr:sp macro="" textlink="">
      <xdr:nvSpPr>
        <xdr:cNvPr id="354" name="フローチャート: 判断 353"/>
        <xdr:cNvSpPr/>
      </xdr:nvSpPr>
      <xdr:spPr>
        <a:xfrm>
          <a:off x="6921500" y="99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53679</xdr:rowOff>
    </xdr:from>
    <xdr:ext cx="599010" cy="259045"/>
    <xdr:sp macro="" textlink="">
      <xdr:nvSpPr>
        <xdr:cNvPr id="355" name="テキスト ボックス 354"/>
        <xdr:cNvSpPr txBox="1"/>
      </xdr:nvSpPr>
      <xdr:spPr>
        <a:xfrm>
          <a:off x="6672795" y="999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73266</xdr:rowOff>
    </xdr:from>
    <xdr:to>
      <xdr:col>55</xdr:col>
      <xdr:colOff>50800</xdr:colOff>
      <xdr:row>59</xdr:row>
      <xdr:rowOff>3416</xdr:rowOff>
    </xdr:to>
    <xdr:sp macro="" textlink="">
      <xdr:nvSpPr>
        <xdr:cNvPr id="361" name="楕円 360"/>
        <xdr:cNvSpPr/>
      </xdr:nvSpPr>
      <xdr:spPr>
        <a:xfrm>
          <a:off x="10426700" y="100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159643</xdr:rowOff>
    </xdr:from>
    <xdr:ext cx="599010" cy="259045"/>
    <xdr:sp macro="" textlink="">
      <xdr:nvSpPr>
        <xdr:cNvPr id="362" name="普通建設事業費該当値テキスト"/>
        <xdr:cNvSpPr txBox="1"/>
      </xdr:nvSpPr>
      <xdr:spPr>
        <a:xfrm>
          <a:off x="10528300" y="993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72565</xdr:rowOff>
    </xdr:from>
    <xdr:to>
      <xdr:col>50</xdr:col>
      <xdr:colOff>165100</xdr:colOff>
      <xdr:row>59</xdr:row>
      <xdr:rowOff>2715</xdr:rowOff>
    </xdr:to>
    <xdr:sp macro="" textlink="">
      <xdr:nvSpPr>
        <xdr:cNvPr id="363" name="楕円 362"/>
        <xdr:cNvSpPr/>
      </xdr:nvSpPr>
      <xdr:spPr>
        <a:xfrm>
          <a:off x="9588500" y="1001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165292</xdr:rowOff>
    </xdr:from>
    <xdr:ext cx="599010" cy="259045"/>
    <xdr:sp macro="" textlink="">
      <xdr:nvSpPr>
        <xdr:cNvPr id="364" name="テキスト ボックス 363"/>
        <xdr:cNvSpPr txBox="1"/>
      </xdr:nvSpPr>
      <xdr:spPr>
        <a:xfrm>
          <a:off x="9339795" y="1010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48324</xdr:rowOff>
    </xdr:from>
    <xdr:to>
      <xdr:col>46</xdr:col>
      <xdr:colOff>38100</xdr:colOff>
      <xdr:row>58</xdr:row>
      <xdr:rowOff>149924</xdr:rowOff>
    </xdr:to>
    <xdr:sp macro="" textlink="">
      <xdr:nvSpPr>
        <xdr:cNvPr id="365" name="楕円 364"/>
        <xdr:cNvSpPr/>
      </xdr:nvSpPr>
      <xdr:spPr>
        <a:xfrm>
          <a:off x="8699500" y="999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141051</xdr:rowOff>
    </xdr:from>
    <xdr:ext cx="599010" cy="259045"/>
    <xdr:sp macro="" textlink="">
      <xdr:nvSpPr>
        <xdr:cNvPr id="366" name="テキスト ボックス 365"/>
        <xdr:cNvSpPr txBox="1"/>
      </xdr:nvSpPr>
      <xdr:spPr>
        <a:xfrm>
          <a:off x="8450795" y="1008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73757</xdr:rowOff>
    </xdr:from>
    <xdr:to>
      <xdr:col>41</xdr:col>
      <xdr:colOff>101600</xdr:colOff>
      <xdr:row>59</xdr:row>
      <xdr:rowOff>3907</xdr:rowOff>
    </xdr:to>
    <xdr:sp macro="" textlink="">
      <xdr:nvSpPr>
        <xdr:cNvPr id="367" name="楕円 366"/>
        <xdr:cNvSpPr/>
      </xdr:nvSpPr>
      <xdr:spPr>
        <a:xfrm>
          <a:off x="7810500" y="100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166484</xdr:rowOff>
    </xdr:from>
    <xdr:ext cx="599010" cy="259045"/>
    <xdr:sp macro="" textlink="">
      <xdr:nvSpPr>
        <xdr:cNvPr id="368" name="テキスト ボックス 367"/>
        <xdr:cNvSpPr txBox="1"/>
      </xdr:nvSpPr>
      <xdr:spPr>
        <a:xfrm>
          <a:off x="7561795" y="1011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100111</xdr:rowOff>
    </xdr:from>
    <xdr:to>
      <xdr:col>36</xdr:col>
      <xdr:colOff>165100</xdr:colOff>
      <xdr:row>58</xdr:row>
      <xdr:rowOff>30261</xdr:rowOff>
    </xdr:to>
    <xdr:sp macro="" textlink="">
      <xdr:nvSpPr>
        <xdr:cNvPr id="369" name="楕円 368"/>
        <xdr:cNvSpPr/>
      </xdr:nvSpPr>
      <xdr:spPr>
        <a:xfrm>
          <a:off x="6921500" y="98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46788</xdr:rowOff>
    </xdr:from>
    <xdr:ext cx="599010" cy="259045"/>
    <xdr:sp macro="" textlink="">
      <xdr:nvSpPr>
        <xdr:cNvPr id="370" name="テキスト ボックス 369"/>
        <xdr:cNvSpPr txBox="1"/>
      </xdr:nvSpPr>
      <xdr:spPr>
        <a:xfrm>
          <a:off x="6672795" y="964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4583</xdr:rowOff>
    </xdr:from>
    <xdr:to>
      <xdr:col>54</xdr:col>
      <xdr:colOff>189865</xdr:colOff>
      <xdr:row>78</xdr:row>
      <xdr:rowOff>139700</xdr:rowOff>
    </xdr:to>
    <xdr:cxnSp macro="">
      <xdr:nvCxnSpPr>
        <xdr:cNvPr id="392" name="直線コネクタ 391"/>
        <xdr:cNvCxnSpPr/>
      </xdr:nvCxnSpPr>
      <xdr:spPr>
        <a:xfrm flipV="1">
          <a:off x="10475595" y="12006083"/>
          <a:ext cx="1270" cy="150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122710</xdr:rowOff>
    </xdr:from>
    <xdr:ext cx="599010" cy="259045"/>
    <xdr:sp macro="" textlink="">
      <xdr:nvSpPr>
        <xdr:cNvPr id="395" name="普通建設事業費 （ うち新規整備　）最大値テキスト"/>
        <xdr:cNvSpPr txBox="1"/>
      </xdr:nvSpPr>
      <xdr:spPr>
        <a:xfrm>
          <a:off x="10528300" y="1178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4583</xdr:rowOff>
    </xdr:from>
    <xdr:to>
      <xdr:col>55</xdr:col>
      <xdr:colOff>88900</xdr:colOff>
      <xdr:row>70</xdr:row>
      <xdr:rowOff>4583</xdr:rowOff>
    </xdr:to>
    <xdr:cxnSp macro="">
      <xdr:nvCxnSpPr>
        <xdr:cNvPr id="396" name="直線コネクタ 395"/>
        <xdr:cNvCxnSpPr/>
      </xdr:nvCxnSpPr>
      <xdr:spPr>
        <a:xfrm>
          <a:off x="10388600" y="1200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102594</xdr:rowOff>
    </xdr:from>
    <xdr:to>
      <xdr:col>55</xdr:col>
      <xdr:colOff>0</xdr:colOff>
      <xdr:row>78</xdr:row>
      <xdr:rowOff>123972</xdr:rowOff>
    </xdr:to>
    <xdr:cxnSp macro="">
      <xdr:nvCxnSpPr>
        <xdr:cNvPr id="397" name="直線コネクタ 396"/>
        <xdr:cNvCxnSpPr/>
      </xdr:nvCxnSpPr>
      <xdr:spPr>
        <a:xfrm flipV="1">
          <a:off x="9639300" y="13475694"/>
          <a:ext cx="83820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7115</xdr:rowOff>
    </xdr:from>
    <xdr:ext cx="599010" cy="259045"/>
    <xdr:sp macro="" textlink="">
      <xdr:nvSpPr>
        <xdr:cNvPr id="398" name="普通建設事業費 （ うち新規整備　）平均値テキスト"/>
        <xdr:cNvSpPr txBox="1"/>
      </xdr:nvSpPr>
      <xdr:spPr>
        <a:xfrm>
          <a:off x="10528300" y="13037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155688</xdr:rowOff>
    </xdr:from>
    <xdr:to>
      <xdr:col>55</xdr:col>
      <xdr:colOff>50800</xdr:colOff>
      <xdr:row>77</xdr:row>
      <xdr:rowOff>85838</xdr:rowOff>
    </xdr:to>
    <xdr:sp macro="" textlink="">
      <xdr:nvSpPr>
        <xdr:cNvPr id="399" name="フローチャート: 判断 398"/>
        <xdr:cNvSpPr/>
      </xdr:nvSpPr>
      <xdr:spPr>
        <a:xfrm>
          <a:off x="104267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107614</xdr:rowOff>
    </xdr:from>
    <xdr:to>
      <xdr:col>50</xdr:col>
      <xdr:colOff>114300</xdr:colOff>
      <xdr:row>78</xdr:row>
      <xdr:rowOff>123972</xdr:rowOff>
    </xdr:to>
    <xdr:cxnSp macro="">
      <xdr:nvCxnSpPr>
        <xdr:cNvPr id="400" name="直線コネクタ 399"/>
        <xdr:cNvCxnSpPr/>
      </xdr:nvCxnSpPr>
      <xdr:spPr>
        <a:xfrm>
          <a:off x="8750300" y="13480714"/>
          <a:ext cx="889000" cy="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86502</xdr:rowOff>
    </xdr:from>
    <xdr:to>
      <xdr:col>50</xdr:col>
      <xdr:colOff>165100</xdr:colOff>
      <xdr:row>78</xdr:row>
      <xdr:rowOff>16652</xdr:rowOff>
    </xdr:to>
    <xdr:sp macro="" textlink="">
      <xdr:nvSpPr>
        <xdr:cNvPr id="401" name="フローチャート: 判断 400"/>
        <xdr:cNvSpPr/>
      </xdr:nvSpPr>
      <xdr:spPr>
        <a:xfrm>
          <a:off x="9588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33179</xdr:rowOff>
    </xdr:from>
    <xdr:ext cx="534377" cy="259045"/>
    <xdr:sp macro="" textlink="">
      <xdr:nvSpPr>
        <xdr:cNvPr id="402" name="テキスト ボックス 401"/>
        <xdr:cNvSpPr txBox="1"/>
      </xdr:nvSpPr>
      <xdr:spPr>
        <a:xfrm>
          <a:off x="9372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107614</xdr:rowOff>
    </xdr:from>
    <xdr:to>
      <xdr:col>45</xdr:col>
      <xdr:colOff>177800</xdr:colOff>
      <xdr:row>78</xdr:row>
      <xdr:rowOff>133393</xdr:rowOff>
    </xdr:to>
    <xdr:cxnSp macro="">
      <xdr:nvCxnSpPr>
        <xdr:cNvPr id="403" name="直線コネクタ 402"/>
        <xdr:cNvCxnSpPr/>
      </xdr:nvCxnSpPr>
      <xdr:spPr>
        <a:xfrm flipV="1">
          <a:off x="7861300" y="13480714"/>
          <a:ext cx="889000" cy="2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91280</xdr:rowOff>
    </xdr:from>
    <xdr:to>
      <xdr:col>46</xdr:col>
      <xdr:colOff>38100</xdr:colOff>
      <xdr:row>78</xdr:row>
      <xdr:rowOff>21430</xdr:rowOff>
    </xdr:to>
    <xdr:sp macro="" textlink="">
      <xdr:nvSpPr>
        <xdr:cNvPr id="404" name="フローチャート: 判断 403"/>
        <xdr:cNvSpPr/>
      </xdr:nvSpPr>
      <xdr:spPr>
        <a:xfrm>
          <a:off x="8699500" y="1329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37957</xdr:rowOff>
    </xdr:from>
    <xdr:ext cx="534377" cy="259045"/>
    <xdr:sp macro="" textlink="">
      <xdr:nvSpPr>
        <xdr:cNvPr id="405" name="テキスト ボックス 404"/>
        <xdr:cNvSpPr txBox="1"/>
      </xdr:nvSpPr>
      <xdr:spPr>
        <a:xfrm>
          <a:off x="8483111" y="130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45910</xdr:rowOff>
    </xdr:from>
    <xdr:to>
      <xdr:col>41</xdr:col>
      <xdr:colOff>50800</xdr:colOff>
      <xdr:row>78</xdr:row>
      <xdr:rowOff>133393</xdr:rowOff>
    </xdr:to>
    <xdr:cxnSp macro="">
      <xdr:nvCxnSpPr>
        <xdr:cNvPr id="406" name="直線コネクタ 405"/>
        <xdr:cNvCxnSpPr/>
      </xdr:nvCxnSpPr>
      <xdr:spPr>
        <a:xfrm>
          <a:off x="6972300" y="13419010"/>
          <a:ext cx="889000" cy="8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138426</xdr:rowOff>
    </xdr:from>
    <xdr:to>
      <xdr:col>41</xdr:col>
      <xdr:colOff>101600</xdr:colOff>
      <xdr:row>78</xdr:row>
      <xdr:rowOff>68576</xdr:rowOff>
    </xdr:to>
    <xdr:sp macro="" textlink="">
      <xdr:nvSpPr>
        <xdr:cNvPr id="407" name="フローチャート: 判断 406"/>
        <xdr:cNvSpPr/>
      </xdr:nvSpPr>
      <xdr:spPr>
        <a:xfrm>
          <a:off x="7810500" y="133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85103</xdr:rowOff>
    </xdr:from>
    <xdr:ext cx="534377" cy="259045"/>
    <xdr:sp macro="" textlink="">
      <xdr:nvSpPr>
        <xdr:cNvPr id="408" name="テキスト ボックス 407"/>
        <xdr:cNvSpPr txBox="1"/>
      </xdr:nvSpPr>
      <xdr:spPr>
        <a:xfrm>
          <a:off x="7594111" y="131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22907</xdr:rowOff>
    </xdr:from>
    <xdr:to>
      <xdr:col>36</xdr:col>
      <xdr:colOff>165100</xdr:colOff>
      <xdr:row>77</xdr:row>
      <xdr:rowOff>124507</xdr:rowOff>
    </xdr:to>
    <xdr:sp macro="" textlink="">
      <xdr:nvSpPr>
        <xdr:cNvPr id="409" name="フローチャート: 判断 408"/>
        <xdr:cNvSpPr/>
      </xdr:nvSpPr>
      <xdr:spPr>
        <a:xfrm>
          <a:off x="6921500" y="1322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141034</xdr:rowOff>
    </xdr:from>
    <xdr:ext cx="599010" cy="259045"/>
    <xdr:sp macro="" textlink="">
      <xdr:nvSpPr>
        <xdr:cNvPr id="410" name="テキスト ボックス 409"/>
        <xdr:cNvSpPr txBox="1"/>
      </xdr:nvSpPr>
      <xdr:spPr>
        <a:xfrm>
          <a:off x="6672795" y="1299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51794</xdr:rowOff>
    </xdr:from>
    <xdr:to>
      <xdr:col>55</xdr:col>
      <xdr:colOff>50800</xdr:colOff>
      <xdr:row>78</xdr:row>
      <xdr:rowOff>153394</xdr:rowOff>
    </xdr:to>
    <xdr:sp macro="" textlink="">
      <xdr:nvSpPr>
        <xdr:cNvPr id="416" name="楕円 415"/>
        <xdr:cNvSpPr/>
      </xdr:nvSpPr>
      <xdr:spPr>
        <a:xfrm>
          <a:off x="10426700" y="1342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138171</xdr:rowOff>
    </xdr:from>
    <xdr:ext cx="534377" cy="259045"/>
    <xdr:sp macro="" textlink="">
      <xdr:nvSpPr>
        <xdr:cNvPr id="417" name="普通建設事業費 （ うち新規整備　）該当値テキスト"/>
        <xdr:cNvSpPr txBox="1"/>
      </xdr:nvSpPr>
      <xdr:spPr>
        <a:xfrm>
          <a:off x="10528300" y="1333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73172</xdr:rowOff>
    </xdr:from>
    <xdr:to>
      <xdr:col>50</xdr:col>
      <xdr:colOff>165100</xdr:colOff>
      <xdr:row>79</xdr:row>
      <xdr:rowOff>3322</xdr:rowOff>
    </xdr:to>
    <xdr:sp macro="" textlink="">
      <xdr:nvSpPr>
        <xdr:cNvPr id="418" name="楕円 417"/>
        <xdr:cNvSpPr/>
      </xdr:nvSpPr>
      <xdr:spPr>
        <a:xfrm>
          <a:off x="9588500" y="134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165899</xdr:rowOff>
    </xdr:from>
    <xdr:ext cx="469744" cy="259045"/>
    <xdr:sp macro="" textlink="">
      <xdr:nvSpPr>
        <xdr:cNvPr id="419" name="テキスト ボックス 418"/>
        <xdr:cNvSpPr txBox="1"/>
      </xdr:nvSpPr>
      <xdr:spPr>
        <a:xfrm>
          <a:off x="9404428" y="1353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56814</xdr:rowOff>
    </xdr:from>
    <xdr:to>
      <xdr:col>46</xdr:col>
      <xdr:colOff>38100</xdr:colOff>
      <xdr:row>78</xdr:row>
      <xdr:rowOff>158414</xdr:rowOff>
    </xdr:to>
    <xdr:sp macro="" textlink="">
      <xdr:nvSpPr>
        <xdr:cNvPr id="420" name="楕円 419"/>
        <xdr:cNvSpPr/>
      </xdr:nvSpPr>
      <xdr:spPr>
        <a:xfrm>
          <a:off x="8699500" y="134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149541</xdr:rowOff>
    </xdr:from>
    <xdr:ext cx="534377" cy="259045"/>
    <xdr:sp macro="" textlink="">
      <xdr:nvSpPr>
        <xdr:cNvPr id="421" name="テキスト ボックス 420"/>
        <xdr:cNvSpPr txBox="1"/>
      </xdr:nvSpPr>
      <xdr:spPr>
        <a:xfrm>
          <a:off x="8483111" y="1352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82593</xdr:rowOff>
    </xdr:from>
    <xdr:to>
      <xdr:col>41</xdr:col>
      <xdr:colOff>101600</xdr:colOff>
      <xdr:row>79</xdr:row>
      <xdr:rowOff>12743</xdr:rowOff>
    </xdr:to>
    <xdr:sp macro="" textlink="">
      <xdr:nvSpPr>
        <xdr:cNvPr id="422" name="楕円 421"/>
        <xdr:cNvSpPr/>
      </xdr:nvSpPr>
      <xdr:spPr>
        <a:xfrm>
          <a:off x="7810500" y="1345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3870</xdr:rowOff>
    </xdr:from>
    <xdr:ext cx="469744" cy="259045"/>
    <xdr:sp macro="" textlink="">
      <xdr:nvSpPr>
        <xdr:cNvPr id="423" name="テキスト ボックス 422"/>
        <xdr:cNvSpPr txBox="1"/>
      </xdr:nvSpPr>
      <xdr:spPr>
        <a:xfrm>
          <a:off x="7626428" y="1354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166560</xdr:rowOff>
    </xdr:from>
    <xdr:to>
      <xdr:col>36</xdr:col>
      <xdr:colOff>165100</xdr:colOff>
      <xdr:row>78</xdr:row>
      <xdr:rowOff>96710</xdr:rowOff>
    </xdr:to>
    <xdr:sp macro="" textlink="">
      <xdr:nvSpPr>
        <xdr:cNvPr id="424" name="楕円 423"/>
        <xdr:cNvSpPr/>
      </xdr:nvSpPr>
      <xdr:spPr>
        <a:xfrm>
          <a:off x="6921500" y="133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87837</xdr:rowOff>
    </xdr:from>
    <xdr:ext cx="534377" cy="259045"/>
    <xdr:sp macro="" textlink="">
      <xdr:nvSpPr>
        <xdr:cNvPr id="425" name="テキスト ボックス 424"/>
        <xdr:cNvSpPr txBox="1"/>
      </xdr:nvSpPr>
      <xdr:spPr>
        <a:xfrm>
          <a:off x="6705111" y="134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7" name="テキスト ボックス 43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9" name="テキスト ボックス 438"/>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1" name="テキスト ボックス 440"/>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3" name="テキスト ボックス 442"/>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5" name="テキスト ボックス 444"/>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7" name="テキスト ボックス 446"/>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52639</xdr:rowOff>
    </xdr:from>
    <xdr:to>
      <xdr:col>54</xdr:col>
      <xdr:colOff>189865</xdr:colOff>
      <xdr:row>99</xdr:row>
      <xdr:rowOff>93042</xdr:rowOff>
    </xdr:to>
    <xdr:cxnSp macro="">
      <xdr:nvCxnSpPr>
        <xdr:cNvPr id="451" name="直線コネクタ 450"/>
        <xdr:cNvCxnSpPr/>
      </xdr:nvCxnSpPr>
      <xdr:spPr>
        <a:xfrm flipV="1">
          <a:off x="10475595" y="15654589"/>
          <a:ext cx="1270" cy="1412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96869</xdr:rowOff>
    </xdr:from>
    <xdr:ext cx="469744" cy="259045"/>
    <xdr:sp macro="" textlink="">
      <xdr:nvSpPr>
        <xdr:cNvPr id="452" name="普通建設事業費 （ うち更新整備　）最小値テキスト"/>
        <xdr:cNvSpPr txBox="1"/>
      </xdr:nvSpPr>
      <xdr:spPr>
        <a:xfrm>
          <a:off x="10528300" y="170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93042</xdr:rowOff>
    </xdr:from>
    <xdr:to>
      <xdr:col>55</xdr:col>
      <xdr:colOff>88900</xdr:colOff>
      <xdr:row>99</xdr:row>
      <xdr:rowOff>93042</xdr:rowOff>
    </xdr:to>
    <xdr:cxnSp macro="">
      <xdr:nvCxnSpPr>
        <xdr:cNvPr id="453" name="直線コネクタ 452"/>
        <xdr:cNvCxnSpPr/>
      </xdr:nvCxnSpPr>
      <xdr:spPr>
        <a:xfrm>
          <a:off x="10388600" y="1706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170766</xdr:rowOff>
    </xdr:from>
    <xdr:ext cx="690189" cy="259045"/>
    <xdr:sp macro="" textlink="">
      <xdr:nvSpPr>
        <xdr:cNvPr id="454" name="普通建設事業費 （ うち更新整備　）最大値テキスト"/>
        <xdr:cNvSpPr txBox="1"/>
      </xdr:nvSpPr>
      <xdr:spPr>
        <a:xfrm>
          <a:off x="10528300" y="154298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52639</xdr:rowOff>
    </xdr:from>
    <xdr:to>
      <xdr:col>55</xdr:col>
      <xdr:colOff>88900</xdr:colOff>
      <xdr:row>91</xdr:row>
      <xdr:rowOff>52639</xdr:rowOff>
    </xdr:to>
    <xdr:cxnSp macro="">
      <xdr:nvCxnSpPr>
        <xdr:cNvPr id="455" name="直線コネクタ 454"/>
        <xdr:cNvCxnSpPr/>
      </xdr:nvCxnSpPr>
      <xdr:spPr>
        <a:xfrm>
          <a:off x="10388600" y="156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5781</xdr:rowOff>
    </xdr:from>
    <xdr:to>
      <xdr:col>55</xdr:col>
      <xdr:colOff>0</xdr:colOff>
      <xdr:row>99</xdr:row>
      <xdr:rowOff>33573</xdr:rowOff>
    </xdr:to>
    <xdr:cxnSp macro="">
      <xdr:nvCxnSpPr>
        <xdr:cNvPr id="456" name="直線コネクタ 455"/>
        <xdr:cNvCxnSpPr/>
      </xdr:nvCxnSpPr>
      <xdr:spPr>
        <a:xfrm flipV="1">
          <a:off x="9639300" y="16979331"/>
          <a:ext cx="8382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36072</xdr:rowOff>
    </xdr:from>
    <xdr:ext cx="599010" cy="259045"/>
    <xdr:sp macro="" textlink="">
      <xdr:nvSpPr>
        <xdr:cNvPr id="457" name="普通建設事業費 （ うち更新整備　）平均値テキスト"/>
        <xdr:cNvSpPr txBox="1"/>
      </xdr:nvSpPr>
      <xdr:spPr>
        <a:xfrm>
          <a:off x="10528300" y="16666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13195</xdr:rowOff>
    </xdr:from>
    <xdr:to>
      <xdr:col>55</xdr:col>
      <xdr:colOff>50800</xdr:colOff>
      <xdr:row>98</xdr:row>
      <xdr:rowOff>114795</xdr:rowOff>
    </xdr:to>
    <xdr:sp macro="" textlink="">
      <xdr:nvSpPr>
        <xdr:cNvPr id="458" name="フローチャート: 判断 457"/>
        <xdr:cNvSpPr/>
      </xdr:nvSpPr>
      <xdr:spPr>
        <a:xfrm>
          <a:off x="10426700" y="168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30299</xdr:rowOff>
    </xdr:from>
    <xdr:to>
      <xdr:col>50</xdr:col>
      <xdr:colOff>114300</xdr:colOff>
      <xdr:row>99</xdr:row>
      <xdr:rowOff>33573</xdr:rowOff>
    </xdr:to>
    <xdr:cxnSp macro="">
      <xdr:nvCxnSpPr>
        <xdr:cNvPr id="459" name="直線コネクタ 458"/>
        <xdr:cNvCxnSpPr/>
      </xdr:nvCxnSpPr>
      <xdr:spPr>
        <a:xfrm>
          <a:off x="8750300" y="17003849"/>
          <a:ext cx="889000" cy="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46287</xdr:rowOff>
    </xdr:from>
    <xdr:to>
      <xdr:col>50</xdr:col>
      <xdr:colOff>165100</xdr:colOff>
      <xdr:row>98</xdr:row>
      <xdr:rowOff>147887</xdr:rowOff>
    </xdr:to>
    <xdr:sp macro="" textlink="">
      <xdr:nvSpPr>
        <xdr:cNvPr id="460" name="フローチャート: 判断 459"/>
        <xdr:cNvSpPr/>
      </xdr:nvSpPr>
      <xdr:spPr>
        <a:xfrm>
          <a:off x="9588500" y="16848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164414</xdr:rowOff>
    </xdr:from>
    <xdr:ext cx="599010" cy="259045"/>
    <xdr:sp macro="" textlink="">
      <xdr:nvSpPr>
        <xdr:cNvPr id="461" name="テキスト ボックス 460"/>
        <xdr:cNvSpPr txBox="1"/>
      </xdr:nvSpPr>
      <xdr:spPr>
        <a:xfrm>
          <a:off x="9339795" y="1662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154187</xdr:rowOff>
    </xdr:from>
    <xdr:to>
      <xdr:col>45</xdr:col>
      <xdr:colOff>177800</xdr:colOff>
      <xdr:row>99</xdr:row>
      <xdr:rowOff>30299</xdr:rowOff>
    </xdr:to>
    <xdr:cxnSp macro="">
      <xdr:nvCxnSpPr>
        <xdr:cNvPr id="462" name="直線コネクタ 461"/>
        <xdr:cNvCxnSpPr/>
      </xdr:nvCxnSpPr>
      <xdr:spPr>
        <a:xfrm>
          <a:off x="7861300" y="16956287"/>
          <a:ext cx="889000" cy="4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36627</xdr:rowOff>
    </xdr:from>
    <xdr:to>
      <xdr:col>46</xdr:col>
      <xdr:colOff>38100</xdr:colOff>
      <xdr:row>98</xdr:row>
      <xdr:rowOff>138227</xdr:rowOff>
    </xdr:to>
    <xdr:sp macro="" textlink="">
      <xdr:nvSpPr>
        <xdr:cNvPr id="463" name="フローチャート: 判断 462"/>
        <xdr:cNvSpPr/>
      </xdr:nvSpPr>
      <xdr:spPr>
        <a:xfrm>
          <a:off x="8699500" y="168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154754</xdr:rowOff>
    </xdr:from>
    <xdr:ext cx="599010" cy="259045"/>
    <xdr:sp macro="" textlink="">
      <xdr:nvSpPr>
        <xdr:cNvPr id="464" name="テキスト ボックス 463"/>
        <xdr:cNvSpPr txBox="1"/>
      </xdr:nvSpPr>
      <xdr:spPr>
        <a:xfrm>
          <a:off x="8450795" y="1661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153913</xdr:rowOff>
    </xdr:from>
    <xdr:to>
      <xdr:col>41</xdr:col>
      <xdr:colOff>50800</xdr:colOff>
      <xdr:row>98</xdr:row>
      <xdr:rowOff>154187</xdr:rowOff>
    </xdr:to>
    <xdr:cxnSp macro="">
      <xdr:nvCxnSpPr>
        <xdr:cNvPr id="465" name="直線コネクタ 464"/>
        <xdr:cNvCxnSpPr/>
      </xdr:nvCxnSpPr>
      <xdr:spPr>
        <a:xfrm>
          <a:off x="6972300" y="16784563"/>
          <a:ext cx="889000" cy="17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49850</xdr:rowOff>
    </xdr:from>
    <xdr:to>
      <xdr:col>41</xdr:col>
      <xdr:colOff>101600</xdr:colOff>
      <xdr:row>98</xdr:row>
      <xdr:rowOff>151450</xdr:rowOff>
    </xdr:to>
    <xdr:sp macro="" textlink="">
      <xdr:nvSpPr>
        <xdr:cNvPr id="466" name="フローチャート: 判断 465"/>
        <xdr:cNvSpPr/>
      </xdr:nvSpPr>
      <xdr:spPr>
        <a:xfrm>
          <a:off x="7810500" y="1685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167977</xdr:rowOff>
    </xdr:from>
    <xdr:ext cx="599010" cy="259045"/>
    <xdr:sp macro="" textlink="">
      <xdr:nvSpPr>
        <xdr:cNvPr id="467" name="テキスト ボックス 466"/>
        <xdr:cNvSpPr txBox="1"/>
      </xdr:nvSpPr>
      <xdr:spPr>
        <a:xfrm>
          <a:off x="7561795" y="1662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66720</xdr:rowOff>
    </xdr:from>
    <xdr:to>
      <xdr:col>36</xdr:col>
      <xdr:colOff>165100</xdr:colOff>
      <xdr:row>98</xdr:row>
      <xdr:rowOff>168320</xdr:rowOff>
    </xdr:to>
    <xdr:sp macro="" textlink="">
      <xdr:nvSpPr>
        <xdr:cNvPr id="468" name="フローチャート: 判断 467"/>
        <xdr:cNvSpPr/>
      </xdr:nvSpPr>
      <xdr:spPr>
        <a:xfrm>
          <a:off x="6921500" y="168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159447</xdr:rowOff>
    </xdr:from>
    <xdr:ext cx="599010" cy="259045"/>
    <xdr:sp macro="" textlink="">
      <xdr:nvSpPr>
        <xdr:cNvPr id="469" name="テキスト ボックス 468"/>
        <xdr:cNvSpPr txBox="1"/>
      </xdr:nvSpPr>
      <xdr:spPr>
        <a:xfrm>
          <a:off x="6672795" y="1696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126431</xdr:rowOff>
    </xdr:from>
    <xdr:to>
      <xdr:col>55</xdr:col>
      <xdr:colOff>50800</xdr:colOff>
      <xdr:row>99</xdr:row>
      <xdr:rowOff>56581</xdr:rowOff>
    </xdr:to>
    <xdr:sp macro="" textlink="">
      <xdr:nvSpPr>
        <xdr:cNvPr id="475" name="楕円 474"/>
        <xdr:cNvSpPr/>
      </xdr:nvSpPr>
      <xdr:spPr>
        <a:xfrm>
          <a:off x="10426700" y="16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41358</xdr:rowOff>
    </xdr:from>
    <xdr:ext cx="534377" cy="259045"/>
    <xdr:sp macro="" textlink="">
      <xdr:nvSpPr>
        <xdr:cNvPr id="476" name="普通建設事業費 （ うち更新整備　）該当値テキスト"/>
        <xdr:cNvSpPr txBox="1"/>
      </xdr:nvSpPr>
      <xdr:spPr>
        <a:xfrm>
          <a:off x="10528300" y="168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154223</xdr:rowOff>
    </xdr:from>
    <xdr:to>
      <xdr:col>50</xdr:col>
      <xdr:colOff>165100</xdr:colOff>
      <xdr:row>99</xdr:row>
      <xdr:rowOff>84373</xdr:rowOff>
    </xdr:to>
    <xdr:sp macro="" textlink="">
      <xdr:nvSpPr>
        <xdr:cNvPr id="477" name="楕円 476"/>
        <xdr:cNvSpPr/>
      </xdr:nvSpPr>
      <xdr:spPr>
        <a:xfrm>
          <a:off x="9588500" y="1695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75500</xdr:rowOff>
    </xdr:from>
    <xdr:ext cx="534377" cy="259045"/>
    <xdr:sp macro="" textlink="">
      <xdr:nvSpPr>
        <xdr:cNvPr id="478" name="テキスト ボックス 477"/>
        <xdr:cNvSpPr txBox="1"/>
      </xdr:nvSpPr>
      <xdr:spPr>
        <a:xfrm>
          <a:off x="9372111" y="170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150949</xdr:rowOff>
    </xdr:from>
    <xdr:to>
      <xdr:col>46</xdr:col>
      <xdr:colOff>38100</xdr:colOff>
      <xdr:row>99</xdr:row>
      <xdr:rowOff>81099</xdr:rowOff>
    </xdr:to>
    <xdr:sp macro="" textlink="">
      <xdr:nvSpPr>
        <xdr:cNvPr id="479" name="楕円 478"/>
        <xdr:cNvSpPr/>
      </xdr:nvSpPr>
      <xdr:spPr>
        <a:xfrm>
          <a:off x="8699500" y="169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72226</xdr:rowOff>
    </xdr:from>
    <xdr:ext cx="534377" cy="259045"/>
    <xdr:sp macro="" textlink="">
      <xdr:nvSpPr>
        <xdr:cNvPr id="480" name="テキスト ボックス 479"/>
        <xdr:cNvSpPr txBox="1"/>
      </xdr:nvSpPr>
      <xdr:spPr>
        <a:xfrm>
          <a:off x="8483111" y="17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103387</xdr:rowOff>
    </xdr:from>
    <xdr:to>
      <xdr:col>41</xdr:col>
      <xdr:colOff>101600</xdr:colOff>
      <xdr:row>99</xdr:row>
      <xdr:rowOff>33537</xdr:rowOff>
    </xdr:to>
    <xdr:sp macro="" textlink="">
      <xdr:nvSpPr>
        <xdr:cNvPr id="481" name="楕円 480"/>
        <xdr:cNvSpPr/>
      </xdr:nvSpPr>
      <xdr:spPr>
        <a:xfrm>
          <a:off x="7810500" y="1690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99</xdr:row>
      <xdr:rowOff>24664</xdr:rowOff>
    </xdr:from>
    <xdr:ext cx="599010" cy="259045"/>
    <xdr:sp macro="" textlink="">
      <xdr:nvSpPr>
        <xdr:cNvPr id="482" name="テキスト ボックス 481"/>
        <xdr:cNvSpPr txBox="1"/>
      </xdr:nvSpPr>
      <xdr:spPr>
        <a:xfrm>
          <a:off x="7561795" y="1699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103113</xdr:rowOff>
    </xdr:from>
    <xdr:to>
      <xdr:col>36</xdr:col>
      <xdr:colOff>165100</xdr:colOff>
      <xdr:row>98</xdr:row>
      <xdr:rowOff>33263</xdr:rowOff>
    </xdr:to>
    <xdr:sp macro="" textlink="">
      <xdr:nvSpPr>
        <xdr:cNvPr id="483" name="楕円 482"/>
        <xdr:cNvSpPr/>
      </xdr:nvSpPr>
      <xdr:spPr>
        <a:xfrm>
          <a:off x="6921500" y="167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49790</xdr:rowOff>
    </xdr:from>
    <xdr:ext cx="599010" cy="259045"/>
    <xdr:sp macro="" textlink="">
      <xdr:nvSpPr>
        <xdr:cNvPr id="484" name="テキスト ボックス 483"/>
        <xdr:cNvSpPr txBox="1"/>
      </xdr:nvSpPr>
      <xdr:spPr>
        <a:xfrm>
          <a:off x="6672795" y="165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169075</xdr:rowOff>
    </xdr:from>
    <xdr:to>
      <xdr:col>85</xdr:col>
      <xdr:colOff>126364</xdr:colOff>
      <xdr:row>38</xdr:row>
      <xdr:rowOff>139700</xdr:rowOff>
    </xdr:to>
    <xdr:cxnSp macro="">
      <xdr:nvCxnSpPr>
        <xdr:cNvPr id="506" name="直線コネクタ 505"/>
        <xdr:cNvCxnSpPr/>
      </xdr:nvCxnSpPr>
      <xdr:spPr>
        <a:xfrm flipV="1">
          <a:off x="16317595" y="5484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115752</xdr:rowOff>
    </xdr:from>
    <xdr:ext cx="599010" cy="259045"/>
    <xdr:sp macro="" textlink="">
      <xdr:nvSpPr>
        <xdr:cNvPr id="509" name="災害復旧事業費最大値テキスト"/>
        <xdr:cNvSpPr txBox="1"/>
      </xdr:nvSpPr>
      <xdr:spPr>
        <a:xfrm>
          <a:off x="16370300" y="525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169075</xdr:rowOff>
    </xdr:from>
    <xdr:to>
      <xdr:col>86</xdr:col>
      <xdr:colOff>25400</xdr:colOff>
      <xdr:row>31</xdr:row>
      <xdr:rowOff>169075</xdr:rowOff>
    </xdr:to>
    <xdr:cxnSp macro="">
      <xdr:nvCxnSpPr>
        <xdr:cNvPr id="510" name="直線コネクタ 509"/>
        <xdr:cNvCxnSpPr/>
      </xdr:nvCxnSpPr>
      <xdr:spPr>
        <a:xfrm>
          <a:off x="16230600" y="548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88983</xdr:rowOff>
    </xdr:from>
    <xdr:to>
      <xdr:col>85</xdr:col>
      <xdr:colOff>127000</xdr:colOff>
      <xdr:row>38</xdr:row>
      <xdr:rowOff>139700</xdr:rowOff>
    </xdr:to>
    <xdr:cxnSp macro="">
      <xdr:nvCxnSpPr>
        <xdr:cNvPr id="511" name="直線コネクタ 510"/>
        <xdr:cNvCxnSpPr/>
      </xdr:nvCxnSpPr>
      <xdr:spPr>
        <a:xfrm>
          <a:off x="15481300" y="6604083"/>
          <a:ext cx="838200" cy="5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37498</xdr:rowOff>
    </xdr:from>
    <xdr:ext cx="534377" cy="259045"/>
    <xdr:sp macro="" textlink="">
      <xdr:nvSpPr>
        <xdr:cNvPr id="512" name="災害復旧事業費平均値テキスト"/>
        <xdr:cNvSpPr txBox="1"/>
      </xdr:nvSpPr>
      <xdr:spPr>
        <a:xfrm>
          <a:off x="16370300" y="6381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14621</xdr:rowOff>
    </xdr:from>
    <xdr:to>
      <xdr:col>85</xdr:col>
      <xdr:colOff>177800</xdr:colOff>
      <xdr:row>38</xdr:row>
      <xdr:rowOff>116221</xdr:rowOff>
    </xdr:to>
    <xdr:sp macro="" textlink="">
      <xdr:nvSpPr>
        <xdr:cNvPr id="513" name="フローチャート: 判断 512"/>
        <xdr:cNvSpPr/>
      </xdr:nvSpPr>
      <xdr:spPr>
        <a:xfrm>
          <a:off x="162687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87396</xdr:rowOff>
    </xdr:from>
    <xdr:to>
      <xdr:col>81</xdr:col>
      <xdr:colOff>50800</xdr:colOff>
      <xdr:row>38</xdr:row>
      <xdr:rowOff>88983</xdr:rowOff>
    </xdr:to>
    <xdr:cxnSp macro="">
      <xdr:nvCxnSpPr>
        <xdr:cNvPr id="514" name="直線コネクタ 513"/>
        <xdr:cNvCxnSpPr/>
      </xdr:nvCxnSpPr>
      <xdr:spPr>
        <a:xfrm>
          <a:off x="14592300" y="6602496"/>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5" name="フローチャート: 判断 514"/>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6" name="テキスト ボックス 515"/>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51031</xdr:rowOff>
    </xdr:from>
    <xdr:to>
      <xdr:col>76</xdr:col>
      <xdr:colOff>114300</xdr:colOff>
      <xdr:row>38</xdr:row>
      <xdr:rowOff>87396</xdr:rowOff>
    </xdr:to>
    <xdr:cxnSp macro="">
      <xdr:nvCxnSpPr>
        <xdr:cNvPr id="517" name="直線コネクタ 516"/>
        <xdr:cNvCxnSpPr/>
      </xdr:nvCxnSpPr>
      <xdr:spPr>
        <a:xfrm>
          <a:off x="13703300" y="6566131"/>
          <a:ext cx="889000" cy="3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8" name="フローチャート: 判断 517"/>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149504</xdr:rowOff>
    </xdr:from>
    <xdr:ext cx="534377" cy="259045"/>
    <xdr:sp macro="" textlink="">
      <xdr:nvSpPr>
        <xdr:cNvPr id="519" name="テキスト ボックス 518"/>
        <xdr:cNvSpPr txBox="1"/>
      </xdr:nvSpPr>
      <xdr:spPr>
        <a:xfrm>
          <a:off x="14325111" y="666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157680</xdr:rowOff>
    </xdr:from>
    <xdr:to>
      <xdr:col>71</xdr:col>
      <xdr:colOff>177800</xdr:colOff>
      <xdr:row>38</xdr:row>
      <xdr:rowOff>51031</xdr:rowOff>
    </xdr:to>
    <xdr:cxnSp macro="">
      <xdr:nvCxnSpPr>
        <xdr:cNvPr id="520" name="直線コネクタ 519"/>
        <xdr:cNvCxnSpPr/>
      </xdr:nvCxnSpPr>
      <xdr:spPr>
        <a:xfrm>
          <a:off x="12814300" y="6501330"/>
          <a:ext cx="889000" cy="6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1" name="フローチャート: 判断 520"/>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153436</xdr:rowOff>
    </xdr:from>
    <xdr:ext cx="534377" cy="259045"/>
    <xdr:sp macro="" textlink="">
      <xdr:nvSpPr>
        <xdr:cNvPr id="522" name="テキスト ボックス 521"/>
        <xdr:cNvSpPr txBox="1"/>
      </xdr:nvSpPr>
      <xdr:spPr>
        <a:xfrm>
          <a:off x="13436111" y="66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3" name="フローチャート: 判断 522"/>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156357</xdr:rowOff>
    </xdr:from>
    <xdr:ext cx="534377" cy="259045"/>
    <xdr:sp macro="" textlink="">
      <xdr:nvSpPr>
        <xdr:cNvPr id="524" name="テキスト ボックス 523"/>
        <xdr:cNvSpPr txBox="1"/>
      </xdr:nvSpPr>
      <xdr:spPr>
        <a:xfrm>
          <a:off x="12547111" y="667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38183</xdr:rowOff>
    </xdr:from>
    <xdr:to>
      <xdr:col>81</xdr:col>
      <xdr:colOff>101600</xdr:colOff>
      <xdr:row>38</xdr:row>
      <xdr:rowOff>139783</xdr:rowOff>
    </xdr:to>
    <xdr:sp macro="" textlink="">
      <xdr:nvSpPr>
        <xdr:cNvPr id="532" name="楕円 531"/>
        <xdr:cNvSpPr/>
      </xdr:nvSpPr>
      <xdr:spPr>
        <a:xfrm>
          <a:off x="15430500" y="655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130910</xdr:rowOff>
    </xdr:from>
    <xdr:ext cx="534377" cy="259045"/>
    <xdr:sp macro="" textlink="">
      <xdr:nvSpPr>
        <xdr:cNvPr id="533" name="テキスト ボックス 532"/>
        <xdr:cNvSpPr txBox="1"/>
      </xdr:nvSpPr>
      <xdr:spPr>
        <a:xfrm>
          <a:off x="15214111" y="664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36596</xdr:rowOff>
    </xdr:from>
    <xdr:to>
      <xdr:col>76</xdr:col>
      <xdr:colOff>165100</xdr:colOff>
      <xdr:row>38</xdr:row>
      <xdr:rowOff>138196</xdr:rowOff>
    </xdr:to>
    <xdr:sp macro="" textlink="">
      <xdr:nvSpPr>
        <xdr:cNvPr id="534" name="楕円 533"/>
        <xdr:cNvSpPr/>
      </xdr:nvSpPr>
      <xdr:spPr>
        <a:xfrm>
          <a:off x="14541500" y="655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154723</xdr:rowOff>
    </xdr:from>
    <xdr:ext cx="534377" cy="259045"/>
    <xdr:sp macro="" textlink="">
      <xdr:nvSpPr>
        <xdr:cNvPr id="535" name="テキスト ボックス 534"/>
        <xdr:cNvSpPr txBox="1"/>
      </xdr:nvSpPr>
      <xdr:spPr>
        <a:xfrm>
          <a:off x="14325111" y="632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231</xdr:rowOff>
    </xdr:from>
    <xdr:to>
      <xdr:col>72</xdr:col>
      <xdr:colOff>38100</xdr:colOff>
      <xdr:row>38</xdr:row>
      <xdr:rowOff>101831</xdr:rowOff>
    </xdr:to>
    <xdr:sp macro="" textlink="">
      <xdr:nvSpPr>
        <xdr:cNvPr id="536" name="楕円 535"/>
        <xdr:cNvSpPr/>
      </xdr:nvSpPr>
      <xdr:spPr>
        <a:xfrm>
          <a:off x="13652500" y="651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118358</xdr:rowOff>
    </xdr:from>
    <xdr:ext cx="534377" cy="259045"/>
    <xdr:sp macro="" textlink="">
      <xdr:nvSpPr>
        <xdr:cNvPr id="537" name="テキスト ボックス 536"/>
        <xdr:cNvSpPr txBox="1"/>
      </xdr:nvSpPr>
      <xdr:spPr>
        <a:xfrm>
          <a:off x="13436111" y="629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106880</xdr:rowOff>
    </xdr:from>
    <xdr:to>
      <xdr:col>67</xdr:col>
      <xdr:colOff>101600</xdr:colOff>
      <xdr:row>38</xdr:row>
      <xdr:rowOff>37030</xdr:rowOff>
    </xdr:to>
    <xdr:sp macro="" textlink="">
      <xdr:nvSpPr>
        <xdr:cNvPr id="538" name="楕円 537"/>
        <xdr:cNvSpPr/>
      </xdr:nvSpPr>
      <xdr:spPr>
        <a:xfrm>
          <a:off x="12763500" y="645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53557</xdr:rowOff>
    </xdr:from>
    <xdr:ext cx="534377" cy="259045"/>
    <xdr:sp macro="" textlink="">
      <xdr:nvSpPr>
        <xdr:cNvPr id="539" name="テキスト ボックス 538"/>
        <xdr:cNvSpPr txBox="1"/>
      </xdr:nvSpPr>
      <xdr:spPr>
        <a:xfrm>
          <a:off x="12547111" y="622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36517</xdr:rowOff>
    </xdr:from>
    <xdr:to>
      <xdr:col>85</xdr:col>
      <xdr:colOff>126364</xdr:colOff>
      <xdr:row>78</xdr:row>
      <xdr:rowOff>138131</xdr:rowOff>
    </xdr:to>
    <xdr:cxnSp macro="">
      <xdr:nvCxnSpPr>
        <xdr:cNvPr id="610" name="直線コネクタ 609"/>
        <xdr:cNvCxnSpPr/>
      </xdr:nvCxnSpPr>
      <xdr:spPr>
        <a:xfrm flipV="1">
          <a:off x="16317595" y="12209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141958</xdr:rowOff>
    </xdr:from>
    <xdr:ext cx="378565" cy="259045"/>
    <xdr:sp macro="" textlink="">
      <xdr:nvSpPr>
        <xdr:cNvPr id="611" name="公債費最小値テキスト"/>
        <xdr:cNvSpPr txBox="1"/>
      </xdr:nvSpPr>
      <xdr:spPr>
        <a:xfrm>
          <a:off x="16370300" y="1351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138131</xdr:rowOff>
    </xdr:from>
    <xdr:to>
      <xdr:col>86</xdr:col>
      <xdr:colOff>25400</xdr:colOff>
      <xdr:row>78</xdr:row>
      <xdr:rowOff>138131</xdr:rowOff>
    </xdr:to>
    <xdr:cxnSp macro="">
      <xdr:nvCxnSpPr>
        <xdr:cNvPr id="612" name="直線コネクタ 611"/>
        <xdr:cNvCxnSpPr/>
      </xdr:nvCxnSpPr>
      <xdr:spPr>
        <a:xfrm>
          <a:off x="16230600" y="1351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154644</xdr:rowOff>
    </xdr:from>
    <xdr:ext cx="599010" cy="259045"/>
    <xdr:sp macro="" textlink="">
      <xdr:nvSpPr>
        <xdr:cNvPr id="613" name="公債費最大値テキスト"/>
        <xdr:cNvSpPr txBox="1"/>
      </xdr:nvSpPr>
      <xdr:spPr>
        <a:xfrm>
          <a:off x="16370300" y="1198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36517</xdr:rowOff>
    </xdr:from>
    <xdr:to>
      <xdr:col>86</xdr:col>
      <xdr:colOff>25400</xdr:colOff>
      <xdr:row>71</xdr:row>
      <xdr:rowOff>36517</xdr:rowOff>
    </xdr:to>
    <xdr:cxnSp macro="">
      <xdr:nvCxnSpPr>
        <xdr:cNvPr id="614" name="直線コネクタ 613"/>
        <xdr:cNvCxnSpPr/>
      </xdr:nvCxnSpPr>
      <xdr:spPr>
        <a:xfrm>
          <a:off x="16230600" y="1220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143427</xdr:rowOff>
    </xdr:from>
    <xdr:to>
      <xdr:col>85</xdr:col>
      <xdr:colOff>127000</xdr:colOff>
      <xdr:row>77</xdr:row>
      <xdr:rowOff>150361</xdr:rowOff>
    </xdr:to>
    <xdr:cxnSp macro="">
      <xdr:nvCxnSpPr>
        <xdr:cNvPr id="615" name="直線コネクタ 614"/>
        <xdr:cNvCxnSpPr/>
      </xdr:nvCxnSpPr>
      <xdr:spPr>
        <a:xfrm flipV="1">
          <a:off x="15481300" y="13345077"/>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166667</xdr:rowOff>
    </xdr:from>
    <xdr:ext cx="599010" cy="259045"/>
    <xdr:sp macro="" textlink="">
      <xdr:nvSpPr>
        <xdr:cNvPr id="616" name="公債費平均値テキスト"/>
        <xdr:cNvSpPr txBox="1"/>
      </xdr:nvSpPr>
      <xdr:spPr>
        <a:xfrm>
          <a:off x="16370300" y="13025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143790</xdr:rowOff>
    </xdr:from>
    <xdr:to>
      <xdr:col>85</xdr:col>
      <xdr:colOff>177800</xdr:colOff>
      <xdr:row>77</xdr:row>
      <xdr:rowOff>73940</xdr:rowOff>
    </xdr:to>
    <xdr:sp macro="" textlink="">
      <xdr:nvSpPr>
        <xdr:cNvPr id="617" name="フローチャート: 判断 616"/>
        <xdr:cNvSpPr/>
      </xdr:nvSpPr>
      <xdr:spPr>
        <a:xfrm>
          <a:off x="162687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150361</xdr:rowOff>
    </xdr:from>
    <xdr:to>
      <xdr:col>81</xdr:col>
      <xdr:colOff>50800</xdr:colOff>
      <xdr:row>77</xdr:row>
      <xdr:rowOff>153707</xdr:rowOff>
    </xdr:to>
    <xdr:cxnSp macro="">
      <xdr:nvCxnSpPr>
        <xdr:cNvPr id="618" name="直線コネクタ 617"/>
        <xdr:cNvCxnSpPr/>
      </xdr:nvCxnSpPr>
      <xdr:spPr>
        <a:xfrm flipV="1">
          <a:off x="14592300" y="13352011"/>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150414</xdr:rowOff>
    </xdr:from>
    <xdr:to>
      <xdr:col>81</xdr:col>
      <xdr:colOff>101600</xdr:colOff>
      <xdr:row>77</xdr:row>
      <xdr:rowOff>80564</xdr:rowOff>
    </xdr:to>
    <xdr:sp macro="" textlink="">
      <xdr:nvSpPr>
        <xdr:cNvPr id="619" name="フローチャート: 判断 618"/>
        <xdr:cNvSpPr/>
      </xdr:nvSpPr>
      <xdr:spPr>
        <a:xfrm>
          <a:off x="15430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97091</xdr:rowOff>
    </xdr:from>
    <xdr:ext cx="599010" cy="259045"/>
    <xdr:sp macro="" textlink="">
      <xdr:nvSpPr>
        <xdr:cNvPr id="620" name="テキスト ボックス 619"/>
        <xdr:cNvSpPr txBox="1"/>
      </xdr:nvSpPr>
      <xdr:spPr>
        <a:xfrm>
          <a:off x="15181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153707</xdr:rowOff>
    </xdr:from>
    <xdr:to>
      <xdr:col>76</xdr:col>
      <xdr:colOff>114300</xdr:colOff>
      <xdr:row>77</xdr:row>
      <xdr:rowOff>156998</xdr:rowOff>
    </xdr:to>
    <xdr:cxnSp macro="">
      <xdr:nvCxnSpPr>
        <xdr:cNvPr id="621" name="直線コネクタ 620"/>
        <xdr:cNvCxnSpPr/>
      </xdr:nvCxnSpPr>
      <xdr:spPr>
        <a:xfrm flipV="1">
          <a:off x="13703300" y="13355357"/>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169298</xdr:rowOff>
    </xdr:from>
    <xdr:to>
      <xdr:col>76</xdr:col>
      <xdr:colOff>165100</xdr:colOff>
      <xdr:row>77</xdr:row>
      <xdr:rowOff>99448</xdr:rowOff>
    </xdr:to>
    <xdr:sp macro="" textlink="">
      <xdr:nvSpPr>
        <xdr:cNvPr id="622" name="フローチャート: 判断 621"/>
        <xdr:cNvSpPr/>
      </xdr:nvSpPr>
      <xdr:spPr>
        <a:xfrm>
          <a:off x="14541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115975</xdr:rowOff>
    </xdr:from>
    <xdr:ext cx="599010" cy="259045"/>
    <xdr:sp macro="" textlink="">
      <xdr:nvSpPr>
        <xdr:cNvPr id="623" name="テキスト ボックス 622"/>
        <xdr:cNvSpPr txBox="1"/>
      </xdr:nvSpPr>
      <xdr:spPr>
        <a:xfrm>
          <a:off x="14292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156998</xdr:rowOff>
    </xdr:from>
    <xdr:to>
      <xdr:col>71</xdr:col>
      <xdr:colOff>177800</xdr:colOff>
      <xdr:row>77</xdr:row>
      <xdr:rowOff>157393</xdr:rowOff>
    </xdr:to>
    <xdr:cxnSp macro="">
      <xdr:nvCxnSpPr>
        <xdr:cNvPr id="624" name="直線コネクタ 623"/>
        <xdr:cNvCxnSpPr/>
      </xdr:nvCxnSpPr>
      <xdr:spPr>
        <a:xfrm flipV="1">
          <a:off x="12814300" y="13358648"/>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16720</xdr:rowOff>
    </xdr:from>
    <xdr:to>
      <xdr:col>72</xdr:col>
      <xdr:colOff>38100</xdr:colOff>
      <xdr:row>77</xdr:row>
      <xdr:rowOff>118320</xdr:rowOff>
    </xdr:to>
    <xdr:sp macro="" textlink="">
      <xdr:nvSpPr>
        <xdr:cNvPr id="625" name="フローチャート: 判断 624"/>
        <xdr:cNvSpPr/>
      </xdr:nvSpPr>
      <xdr:spPr>
        <a:xfrm>
          <a:off x="13652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134847</xdr:rowOff>
    </xdr:from>
    <xdr:ext cx="599010" cy="259045"/>
    <xdr:sp macro="" textlink="">
      <xdr:nvSpPr>
        <xdr:cNvPr id="626" name="テキスト ボックス 625"/>
        <xdr:cNvSpPr txBox="1"/>
      </xdr:nvSpPr>
      <xdr:spPr>
        <a:xfrm>
          <a:off x="13403795" y="1299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18104</xdr:rowOff>
    </xdr:from>
    <xdr:to>
      <xdr:col>67</xdr:col>
      <xdr:colOff>101600</xdr:colOff>
      <xdr:row>77</xdr:row>
      <xdr:rowOff>119704</xdr:rowOff>
    </xdr:to>
    <xdr:sp macro="" textlink="">
      <xdr:nvSpPr>
        <xdr:cNvPr id="627" name="フローチャート: 判断 626"/>
        <xdr:cNvSpPr/>
      </xdr:nvSpPr>
      <xdr:spPr>
        <a:xfrm>
          <a:off x="12763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136231</xdr:rowOff>
    </xdr:from>
    <xdr:ext cx="599010" cy="259045"/>
    <xdr:sp macro="" textlink="">
      <xdr:nvSpPr>
        <xdr:cNvPr id="628" name="テキスト ボックス 627"/>
        <xdr:cNvSpPr txBox="1"/>
      </xdr:nvSpPr>
      <xdr:spPr>
        <a:xfrm>
          <a:off x="12514795" y="1299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92627</xdr:rowOff>
    </xdr:from>
    <xdr:to>
      <xdr:col>85</xdr:col>
      <xdr:colOff>177800</xdr:colOff>
      <xdr:row>78</xdr:row>
      <xdr:rowOff>22777</xdr:rowOff>
    </xdr:to>
    <xdr:sp macro="" textlink="">
      <xdr:nvSpPr>
        <xdr:cNvPr id="634" name="楕円 633"/>
        <xdr:cNvSpPr/>
      </xdr:nvSpPr>
      <xdr:spPr>
        <a:xfrm>
          <a:off x="16268700" y="132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71054</xdr:rowOff>
    </xdr:from>
    <xdr:ext cx="534377" cy="259045"/>
    <xdr:sp macro="" textlink="">
      <xdr:nvSpPr>
        <xdr:cNvPr id="635" name="公債費該当値テキスト"/>
        <xdr:cNvSpPr txBox="1"/>
      </xdr:nvSpPr>
      <xdr:spPr>
        <a:xfrm>
          <a:off x="16370300" y="132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99561</xdr:rowOff>
    </xdr:from>
    <xdr:to>
      <xdr:col>81</xdr:col>
      <xdr:colOff>101600</xdr:colOff>
      <xdr:row>78</xdr:row>
      <xdr:rowOff>29711</xdr:rowOff>
    </xdr:to>
    <xdr:sp macro="" textlink="">
      <xdr:nvSpPr>
        <xdr:cNvPr id="636" name="楕円 635"/>
        <xdr:cNvSpPr/>
      </xdr:nvSpPr>
      <xdr:spPr>
        <a:xfrm>
          <a:off x="15430500" y="133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20838</xdr:rowOff>
    </xdr:from>
    <xdr:ext cx="534377" cy="259045"/>
    <xdr:sp macro="" textlink="">
      <xdr:nvSpPr>
        <xdr:cNvPr id="637" name="テキスト ボックス 636"/>
        <xdr:cNvSpPr txBox="1"/>
      </xdr:nvSpPr>
      <xdr:spPr>
        <a:xfrm>
          <a:off x="15214111" y="133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102907</xdr:rowOff>
    </xdr:from>
    <xdr:to>
      <xdr:col>76</xdr:col>
      <xdr:colOff>165100</xdr:colOff>
      <xdr:row>78</xdr:row>
      <xdr:rowOff>33057</xdr:rowOff>
    </xdr:to>
    <xdr:sp macro="" textlink="">
      <xdr:nvSpPr>
        <xdr:cNvPr id="638" name="楕円 637"/>
        <xdr:cNvSpPr/>
      </xdr:nvSpPr>
      <xdr:spPr>
        <a:xfrm>
          <a:off x="14541500" y="1330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24184</xdr:rowOff>
    </xdr:from>
    <xdr:ext cx="534377" cy="259045"/>
    <xdr:sp macro="" textlink="">
      <xdr:nvSpPr>
        <xdr:cNvPr id="639" name="テキスト ボックス 638"/>
        <xdr:cNvSpPr txBox="1"/>
      </xdr:nvSpPr>
      <xdr:spPr>
        <a:xfrm>
          <a:off x="14325111" y="133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106198</xdr:rowOff>
    </xdr:from>
    <xdr:to>
      <xdr:col>72</xdr:col>
      <xdr:colOff>38100</xdr:colOff>
      <xdr:row>78</xdr:row>
      <xdr:rowOff>36348</xdr:rowOff>
    </xdr:to>
    <xdr:sp macro="" textlink="">
      <xdr:nvSpPr>
        <xdr:cNvPr id="640" name="楕円 639"/>
        <xdr:cNvSpPr/>
      </xdr:nvSpPr>
      <xdr:spPr>
        <a:xfrm>
          <a:off x="13652500" y="133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27475</xdr:rowOff>
    </xdr:from>
    <xdr:ext cx="534377" cy="259045"/>
    <xdr:sp macro="" textlink="">
      <xdr:nvSpPr>
        <xdr:cNvPr id="641" name="テキスト ボックス 640"/>
        <xdr:cNvSpPr txBox="1"/>
      </xdr:nvSpPr>
      <xdr:spPr>
        <a:xfrm>
          <a:off x="13436111" y="134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106593</xdr:rowOff>
    </xdr:from>
    <xdr:to>
      <xdr:col>67</xdr:col>
      <xdr:colOff>101600</xdr:colOff>
      <xdr:row>78</xdr:row>
      <xdr:rowOff>36743</xdr:rowOff>
    </xdr:to>
    <xdr:sp macro="" textlink="">
      <xdr:nvSpPr>
        <xdr:cNvPr id="642" name="楕円 641"/>
        <xdr:cNvSpPr/>
      </xdr:nvSpPr>
      <xdr:spPr>
        <a:xfrm>
          <a:off x="12763500" y="1330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27870</xdr:rowOff>
    </xdr:from>
    <xdr:ext cx="534377" cy="259045"/>
    <xdr:sp macro="" textlink="">
      <xdr:nvSpPr>
        <xdr:cNvPr id="643" name="テキスト ボックス 642"/>
        <xdr:cNvSpPr txBox="1"/>
      </xdr:nvSpPr>
      <xdr:spPr>
        <a:xfrm>
          <a:off x="12547111" y="1340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150439</xdr:rowOff>
    </xdr:from>
    <xdr:to>
      <xdr:col>85</xdr:col>
      <xdr:colOff>126364</xdr:colOff>
      <xdr:row>99</xdr:row>
      <xdr:rowOff>43120</xdr:rowOff>
    </xdr:to>
    <xdr:cxnSp macro="">
      <xdr:nvCxnSpPr>
        <xdr:cNvPr id="667" name="直線コネクタ 666"/>
        <xdr:cNvCxnSpPr/>
      </xdr:nvCxnSpPr>
      <xdr:spPr>
        <a:xfrm flipV="1">
          <a:off x="16317595" y="15409489"/>
          <a:ext cx="1269" cy="160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46947</xdr:rowOff>
    </xdr:from>
    <xdr:ext cx="378565" cy="259045"/>
    <xdr:sp macro="" textlink="">
      <xdr:nvSpPr>
        <xdr:cNvPr id="668" name="積立金最小値テキスト"/>
        <xdr:cNvSpPr txBox="1"/>
      </xdr:nvSpPr>
      <xdr:spPr>
        <a:xfrm>
          <a:off x="16370300" y="1702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43120</xdr:rowOff>
    </xdr:from>
    <xdr:to>
      <xdr:col>86</xdr:col>
      <xdr:colOff>25400</xdr:colOff>
      <xdr:row>99</xdr:row>
      <xdr:rowOff>43120</xdr:rowOff>
    </xdr:to>
    <xdr:cxnSp macro="">
      <xdr:nvCxnSpPr>
        <xdr:cNvPr id="669" name="直線コネクタ 668"/>
        <xdr:cNvCxnSpPr/>
      </xdr:nvCxnSpPr>
      <xdr:spPr>
        <a:xfrm>
          <a:off x="16230600" y="170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97116</xdr:rowOff>
    </xdr:from>
    <xdr:ext cx="599010" cy="259045"/>
    <xdr:sp macro="" textlink="">
      <xdr:nvSpPr>
        <xdr:cNvPr id="670" name="積立金最大値テキスト"/>
        <xdr:cNvSpPr txBox="1"/>
      </xdr:nvSpPr>
      <xdr:spPr>
        <a:xfrm>
          <a:off x="16370300" y="1518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150439</xdr:rowOff>
    </xdr:from>
    <xdr:to>
      <xdr:col>86</xdr:col>
      <xdr:colOff>25400</xdr:colOff>
      <xdr:row>89</xdr:row>
      <xdr:rowOff>150439</xdr:rowOff>
    </xdr:to>
    <xdr:cxnSp macro="">
      <xdr:nvCxnSpPr>
        <xdr:cNvPr id="671" name="直線コネクタ 670"/>
        <xdr:cNvCxnSpPr/>
      </xdr:nvCxnSpPr>
      <xdr:spPr>
        <a:xfrm>
          <a:off x="16230600" y="154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138094</xdr:rowOff>
    </xdr:from>
    <xdr:to>
      <xdr:col>85</xdr:col>
      <xdr:colOff>127000</xdr:colOff>
      <xdr:row>98</xdr:row>
      <xdr:rowOff>99620</xdr:rowOff>
    </xdr:to>
    <xdr:cxnSp macro="">
      <xdr:nvCxnSpPr>
        <xdr:cNvPr id="672" name="直線コネクタ 671"/>
        <xdr:cNvCxnSpPr/>
      </xdr:nvCxnSpPr>
      <xdr:spPr>
        <a:xfrm flipV="1">
          <a:off x="15481300" y="16768744"/>
          <a:ext cx="838200" cy="1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131159</xdr:rowOff>
    </xdr:from>
    <xdr:ext cx="599010" cy="259045"/>
    <xdr:sp macro="" textlink="">
      <xdr:nvSpPr>
        <xdr:cNvPr id="673" name="積立金平均値テキスト"/>
        <xdr:cNvSpPr txBox="1"/>
      </xdr:nvSpPr>
      <xdr:spPr>
        <a:xfrm>
          <a:off x="16370300" y="16418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108282</xdr:rowOff>
    </xdr:from>
    <xdr:to>
      <xdr:col>85</xdr:col>
      <xdr:colOff>177800</xdr:colOff>
      <xdr:row>97</xdr:row>
      <xdr:rowOff>38432</xdr:rowOff>
    </xdr:to>
    <xdr:sp macro="" textlink="">
      <xdr:nvSpPr>
        <xdr:cNvPr id="674" name="フローチャート: 判断 673"/>
        <xdr:cNvSpPr/>
      </xdr:nvSpPr>
      <xdr:spPr>
        <a:xfrm>
          <a:off x="16268700" y="1656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99620</xdr:rowOff>
    </xdr:from>
    <xdr:to>
      <xdr:col>81</xdr:col>
      <xdr:colOff>50800</xdr:colOff>
      <xdr:row>98</xdr:row>
      <xdr:rowOff>134232</xdr:rowOff>
    </xdr:to>
    <xdr:cxnSp macro="">
      <xdr:nvCxnSpPr>
        <xdr:cNvPr id="675" name="直線コネクタ 674"/>
        <xdr:cNvCxnSpPr/>
      </xdr:nvCxnSpPr>
      <xdr:spPr>
        <a:xfrm flipV="1">
          <a:off x="14592300" y="16901720"/>
          <a:ext cx="889000" cy="3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115418</xdr:rowOff>
    </xdr:from>
    <xdr:to>
      <xdr:col>81</xdr:col>
      <xdr:colOff>101600</xdr:colOff>
      <xdr:row>98</xdr:row>
      <xdr:rowOff>45568</xdr:rowOff>
    </xdr:to>
    <xdr:sp macro="" textlink="">
      <xdr:nvSpPr>
        <xdr:cNvPr id="676" name="フローチャート: 判断 675"/>
        <xdr:cNvSpPr/>
      </xdr:nvSpPr>
      <xdr:spPr>
        <a:xfrm>
          <a:off x="154305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62095</xdr:rowOff>
    </xdr:from>
    <xdr:ext cx="599010" cy="259045"/>
    <xdr:sp macro="" textlink="">
      <xdr:nvSpPr>
        <xdr:cNvPr id="677" name="テキスト ボックス 676"/>
        <xdr:cNvSpPr txBox="1"/>
      </xdr:nvSpPr>
      <xdr:spPr>
        <a:xfrm>
          <a:off x="15181795" y="1652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134232</xdr:rowOff>
    </xdr:from>
    <xdr:to>
      <xdr:col>76</xdr:col>
      <xdr:colOff>114300</xdr:colOff>
      <xdr:row>98</xdr:row>
      <xdr:rowOff>151546</xdr:rowOff>
    </xdr:to>
    <xdr:cxnSp macro="">
      <xdr:nvCxnSpPr>
        <xdr:cNvPr id="678" name="直線コネクタ 677"/>
        <xdr:cNvCxnSpPr/>
      </xdr:nvCxnSpPr>
      <xdr:spPr>
        <a:xfrm flipV="1">
          <a:off x="13703300" y="16936332"/>
          <a:ext cx="889000" cy="1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58420</xdr:rowOff>
    </xdr:from>
    <xdr:to>
      <xdr:col>76</xdr:col>
      <xdr:colOff>165100</xdr:colOff>
      <xdr:row>98</xdr:row>
      <xdr:rowOff>160020</xdr:rowOff>
    </xdr:to>
    <xdr:sp macro="" textlink="">
      <xdr:nvSpPr>
        <xdr:cNvPr id="679" name="フローチャート: 判断 678"/>
        <xdr:cNvSpPr/>
      </xdr:nvSpPr>
      <xdr:spPr>
        <a:xfrm>
          <a:off x="14541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5097</xdr:rowOff>
    </xdr:from>
    <xdr:ext cx="534377" cy="259045"/>
    <xdr:sp macro="" textlink="">
      <xdr:nvSpPr>
        <xdr:cNvPr id="680" name="テキスト ボックス 679"/>
        <xdr:cNvSpPr txBox="1"/>
      </xdr:nvSpPr>
      <xdr:spPr>
        <a:xfrm>
          <a:off x="14325111" y="166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92424</xdr:rowOff>
    </xdr:from>
    <xdr:to>
      <xdr:col>71</xdr:col>
      <xdr:colOff>177800</xdr:colOff>
      <xdr:row>98</xdr:row>
      <xdr:rowOff>151546</xdr:rowOff>
    </xdr:to>
    <xdr:cxnSp macro="">
      <xdr:nvCxnSpPr>
        <xdr:cNvPr id="681" name="直線コネクタ 680"/>
        <xdr:cNvCxnSpPr/>
      </xdr:nvCxnSpPr>
      <xdr:spPr>
        <a:xfrm>
          <a:off x="12814300" y="16551624"/>
          <a:ext cx="889000" cy="40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158848</xdr:rowOff>
    </xdr:from>
    <xdr:to>
      <xdr:col>72</xdr:col>
      <xdr:colOff>38100</xdr:colOff>
      <xdr:row>98</xdr:row>
      <xdr:rowOff>88998</xdr:rowOff>
    </xdr:to>
    <xdr:sp macro="" textlink="">
      <xdr:nvSpPr>
        <xdr:cNvPr id="682" name="フローチャート: 判断 681"/>
        <xdr:cNvSpPr/>
      </xdr:nvSpPr>
      <xdr:spPr>
        <a:xfrm>
          <a:off x="13652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105525</xdr:rowOff>
    </xdr:from>
    <xdr:ext cx="534377" cy="259045"/>
    <xdr:sp macro="" textlink="">
      <xdr:nvSpPr>
        <xdr:cNvPr id="683" name="テキスト ボックス 682"/>
        <xdr:cNvSpPr txBox="1"/>
      </xdr:nvSpPr>
      <xdr:spPr>
        <a:xfrm>
          <a:off x="13436111" y="1656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110765</xdr:rowOff>
    </xdr:from>
    <xdr:to>
      <xdr:col>67</xdr:col>
      <xdr:colOff>101600</xdr:colOff>
      <xdr:row>98</xdr:row>
      <xdr:rowOff>40915</xdr:rowOff>
    </xdr:to>
    <xdr:sp macro="" textlink="">
      <xdr:nvSpPr>
        <xdr:cNvPr id="684" name="フローチャート: 判断 683"/>
        <xdr:cNvSpPr/>
      </xdr:nvSpPr>
      <xdr:spPr>
        <a:xfrm>
          <a:off x="12763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32042</xdr:rowOff>
    </xdr:from>
    <xdr:ext cx="599010" cy="259045"/>
    <xdr:sp macro="" textlink="">
      <xdr:nvSpPr>
        <xdr:cNvPr id="685" name="テキスト ボックス 684"/>
        <xdr:cNvSpPr txBox="1"/>
      </xdr:nvSpPr>
      <xdr:spPr>
        <a:xfrm>
          <a:off x="12514795" y="1683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87294</xdr:rowOff>
    </xdr:from>
    <xdr:to>
      <xdr:col>85</xdr:col>
      <xdr:colOff>177800</xdr:colOff>
      <xdr:row>98</xdr:row>
      <xdr:rowOff>17444</xdr:rowOff>
    </xdr:to>
    <xdr:sp macro="" textlink="">
      <xdr:nvSpPr>
        <xdr:cNvPr id="691" name="楕円 690"/>
        <xdr:cNvSpPr/>
      </xdr:nvSpPr>
      <xdr:spPr>
        <a:xfrm>
          <a:off x="16268700" y="167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65721</xdr:rowOff>
    </xdr:from>
    <xdr:ext cx="599010" cy="259045"/>
    <xdr:sp macro="" textlink="">
      <xdr:nvSpPr>
        <xdr:cNvPr id="692" name="積立金該当値テキスト"/>
        <xdr:cNvSpPr txBox="1"/>
      </xdr:nvSpPr>
      <xdr:spPr>
        <a:xfrm>
          <a:off x="16370300" y="16696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48820</xdr:rowOff>
    </xdr:from>
    <xdr:to>
      <xdr:col>81</xdr:col>
      <xdr:colOff>101600</xdr:colOff>
      <xdr:row>98</xdr:row>
      <xdr:rowOff>150420</xdr:rowOff>
    </xdr:to>
    <xdr:sp macro="" textlink="">
      <xdr:nvSpPr>
        <xdr:cNvPr id="693" name="楕円 692"/>
        <xdr:cNvSpPr/>
      </xdr:nvSpPr>
      <xdr:spPr>
        <a:xfrm>
          <a:off x="15430500" y="168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141547</xdr:rowOff>
    </xdr:from>
    <xdr:ext cx="534377" cy="259045"/>
    <xdr:sp macro="" textlink="">
      <xdr:nvSpPr>
        <xdr:cNvPr id="694" name="テキスト ボックス 693"/>
        <xdr:cNvSpPr txBox="1"/>
      </xdr:nvSpPr>
      <xdr:spPr>
        <a:xfrm>
          <a:off x="15214111" y="1694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83432</xdr:rowOff>
    </xdr:from>
    <xdr:to>
      <xdr:col>76</xdr:col>
      <xdr:colOff>165100</xdr:colOff>
      <xdr:row>99</xdr:row>
      <xdr:rowOff>13582</xdr:rowOff>
    </xdr:to>
    <xdr:sp macro="" textlink="">
      <xdr:nvSpPr>
        <xdr:cNvPr id="695" name="楕円 694"/>
        <xdr:cNvSpPr/>
      </xdr:nvSpPr>
      <xdr:spPr>
        <a:xfrm>
          <a:off x="14541500" y="168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4709</xdr:rowOff>
    </xdr:from>
    <xdr:ext cx="534377" cy="259045"/>
    <xdr:sp macro="" textlink="">
      <xdr:nvSpPr>
        <xdr:cNvPr id="696" name="テキスト ボックス 695"/>
        <xdr:cNvSpPr txBox="1"/>
      </xdr:nvSpPr>
      <xdr:spPr>
        <a:xfrm>
          <a:off x="14325111" y="1697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100746</xdr:rowOff>
    </xdr:from>
    <xdr:to>
      <xdr:col>72</xdr:col>
      <xdr:colOff>38100</xdr:colOff>
      <xdr:row>99</xdr:row>
      <xdr:rowOff>30896</xdr:rowOff>
    </xdr:to>
    <xdr:sp macro="" textlink="">
      <xdr:nvSpPr>
        <xdr:cNvPr id="697" name="楕円 696"/>
        <xdr:cNvSpPr/>
      </xdr:nvSpPr>
      <xdr:spPr>
        <a:xfrm>
          <a:off x="13652500" y="1690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22023</xdr:rowOff>
    </xdr:from>
    <xdr:ext cx="534377" cy="259045"/>
    <xdr:sp macro="" textlink="">
      <xdr:nvSpPr>
        <xdr:cNvPr id="698" name="テキスト ボックス 697"/>
        <xdr:cNvSpPr txBox="1"/>
      </xdr:nvSpPr>
      <xdr:spPr>
        <a:xfrm>
          <a:off x="13436111" y="1699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41624</xdr:rowOff>
    </xdr:from>
    <xdr:to>
      <xdr:col>67</xdr:col>
      <xdr:colOff>101600</xdr:colOff>
      <xdr:row>96</xdr:row>
      <xdr:rowOff>143224</xdr:rowOff>
    </xdr:to>
    <xdr:sp macro="" textlink="">
      <xdr:nvSpPr>
        <xdr:cNvPr id="699" name="楕円 698"/>
        <xdr:cNvSpPr/>
      </xdr:nvSpPr>
      <xdr:spPr>
        <a:xfrm>
          <a:off x="12763500" y="1650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159751</xdr:rowOff>
    </xdr:from>
    <xdr:ext cx="599010" cy="259045"/>
    <xdr:sp macro="" textlink="">
      <xdr:nvSpPr>
        <xdr:cNvPr id="700" name="テキスト ボックス 699"/>
        <xdr:cNvSpPr txBox="1"/>
      </xdr:nvSpPr>
      <xdr:spPr>
        <a:xfrm>
          <a:off x="12514795" y="1627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79248</xdr:rowOff>
    </xdr:from>
    <xdr:to>
      <xdr:col>116</xdr:col>
      <xdr:colOff>62864</xdr:colOff>
      <xdr:row>39</xdr:row>
      <xdr:rowOff>44450</xdr:rowOff>
    </xdr:to>
    <xdr:cxnSp macro="">
      <xdr:nvCxnSpPr>
        <xdr:cNvPr id="724" name="直線コネクタ 723"/>
        <xdr:cNvCxnSpPr/>
      </xdr:nvCxnSpPr>
      <xdr:spPr>
        <a:xfrm flipV="1">
          <a:off x="22159595" y="5394198"/>
          <a:ext cx="1269"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25925</xdr:rowOff>
    </xdr:from>
    <xdr:ext cx="534377" cy="259045"/>
    <xdr:sp macro="" textlink="">
      <xdr:nvSpPr>
        <xdr:cNvPr id="727" name="投資及び出資金最大値テキスト"/>
        <xdr:cNvSpPr txBox="1"/>
      </xdr:nvSpPr>
      <xdr:spPr>
        <a:xfrm>
          <a:off x="22212300" y="516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79248</xdr:rowOff>
    </xdr:from>
    <xdr:to>
      <xdr:col>116</xdr:col>
      <xdr:colOff>152400</xdr:colOff>
      <xdr:row>31</xdr:row>
      <xdr:rowOff>79248</xdr:rowOff>
    </xdr:to>
    <xdr:cxnSp macro="">
      <xdr:nvCxnSpPr>
        <xdr:cNvPr id="728" name="直線コネクタ 727"/>
        <xdr:cNvCxnSpPr/>
      </xdr:nvCxnSpPr>
      <xdr:spPr>
        <a:xfrm>
          <a:off x="22072600" y="539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11303</xdr:rowOff>
    </xdr:from>
    <xdr:to>
      <xdr:col>116</xdr:col>
      <xdr:colOff>63500</xdr:colOff>
      <xdr:row>39</xdr:row>
      <xdr:rowOff>44450</xdr:rowOff>
    </xdr:to>
    <xdr:cxnSp macro="">
      <xdr:nvCxnSpPr>
        <xdr:cNvPr id="729" name="直線コネクタ 728"/>
        <xdr:cNvCxnSpPr/>
      </xdr:nvCxnSpPr>
      <xdr:spPr>
        <a:xfrm>
          <a:off x="21323300" y="6697853"/>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82186</xdr:rowOff>
    </xdr:from>
    <xdr:ext cx="378565" cy="259045"/>
    <xdr:sp macro="" textlink="">
      <xdr:nvSpPr>
        <xdr:cNvPr id="730" name="投資及び出資金平均値テキスト"/>
        <xdr:cNvSpPr txBox="1"/>
      </xdr:nvSpPr>
      <xdr:spPr>
        <a:xfrm>
          <a:off x="22212300" y="64258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59309</xdr:rowOff>
    </xdr:from>
    <xdr:to>
      <xdr:col>116</xdr:col>
      <xdr:colOff>114300</xdr:colOff>
      <xdr:row>38</xdr:row>
      <xdr:rowOff>160909</xdr:rowOff>
    </xdr:to>
    <xdr:sp macro="" textlink="">
      <xdr:nvSpPr>
        <xdr:cNvPr id="731" name="フローチャート: 判断 730"/>
        <xdr:cNvSpPr/>
      </xdr:nvSpPr>
      <xdr:spPr>
        <a:xfrm>
          <a:off x="221107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11303</xdr:rowOff>
    </xdr:from>
    <xdr:to>
      <xdr:col>111</xdr:col>
      <xdr:colOff>177800</xdr:colOff>
      <xdr:row>39</xdr:row>
      <xdr:rowOff>44450</xdr:rowOff>
    </xdr:to>
    <xdr:cxnSp macro="">
      <xdr:nvCxnSpPr>
        <xdr:cNvPr id="732" name="直線コネクタ 731"/>
        <xdr:cNvCxnSpPr/>
      </xdr:nvCxnSpPr>
      <xdr:spPr>
        <a:xfrm flipV="1">
          <a:off x="20434300" y="669785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46990</xdr:rowOff>
    </xdr:from>
    <xdr:to>
      <xdr:col>112</xdr:col>
      <xdr:colOff>38100</xdr:colOff>
      <xdr:row>38</xdr:row>
      <xdr:rowOff>148590</xdr:rowOff>
    </xdr:to>
    <xdr:sp macro="" textlink="">
      <xdr:nvSpPr>
        <xdr:cNvPr id="733" name="フローチャート: 判断 732"/>
        <xdr:cNvSpPr/>
      </xdr:nvSpPr>
      <xdr:spPr>
        <a:xfrm>
          <a:off x="21272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165117</xdr:rowOff>
    </xdr:from>
    <xdr:ext cx="378565" cy="259045"/>
    <xdr:sp macro="" textlink="">
      <xdr:nvSpPr>
        <xdr:cNvPr id="734" name="テキスト ボックス 733"/>
        <xdr:cNvSpPr txBox="1"/>
      </xdr:nvSpPr>
      <xdr:spPr>
        <a:xfrm>
          <a:off x="21134017" y="6337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136652</xdr:rowOff>
    </xdr:from>
    <xdr:to>
      <xdr:col>107</xdr:col>
      <xdr:colOff>101600</xdr:colOff>
      <xdr:row>39</xdr:row>
      <xdr:rowOff>66802</xdr:rowOff>
    </xdr:to>
    <xdr:sp macro="" textlink="">
      <xdr:nvSpPr>
        <xdr:cNvPr id="736" name="フローチャート: 判断 735"/>
        <xdr:cNvSpPr/>
      </xdr:nvSpPr>
      <xdr:spPr>
        <a:xfrm>
          <a:off x="20383500" y="66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83329</xdr:rowOff>
    </xdr:from>
    <xdr:ext cx="378565" cy="259045"/>
    <xdr:sp macro="" textlink="">
      <xdr:nvSpPr>
        <xdr:cNvPr id="737" name="テキスト ボックス 736"/>
        <xdr:cNvSpPr txBox="1"/>
      </xdr:nvSpPr>
      <xdr:spPr>
        <a:xfrm>
          <a:off x="20245017" y="6426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7112</xdr:rowOff>
    </xdr:from>
    <xdr:to>
      <xdr:col>102</xdr:col>
      <xdr:colOff>114300</xdr:colOff>
      <xdr:row>39</xdr:row>
      <xdr:rowOff>44450</xdr:rowOff>
    </xdr:to>
    <xdr:cxnSp macro="">
      <xdr:nvCxnSpPr>
        <xdr:cNvPr id="738" name="直線コネクタ 737"/>
        <xdr:cNvCxnSpPr/>
      </xdr:nvCxnSpPr>
      <xdr:spPr>
        <a:xfrm>
          <a:off x="18656300" y="6693662"/>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145796</xdr:rowOff>
    </xdr:from>
    <xdr:to>
      <xdr:col>102</xdr:col>
      <xdr:colOff>165100</xdr:colOff>
      <xdr:row>39</xdr:row>
      <xdr:rowOff>75946</xdr:rowOff>
    </xdr:to>
    <xdr:sp macro="" textlink="">
      <xdr:nvSpPr>
        <xdr:cNvPr id="739" name="フローチャート: 判断 738"/>
        <xdr:cNvSpPr/>
      </xdr:nvSpPr>
      <xdr:spPr>
        <a:xfrm>
          <a:off x="19494500" y="66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92473</xdr:rowOff>
    </xdr:from>
    <xdr:ext cx="378565" cy="259045"/>
    <xdr:sp macro="" textlink="">
      <xdr:nvSpPr>
        <xdr:cNvPr id="740" name="テキスト ボックス 739"/>
        <xdr:cNvSpPr txBox="1"/>
      </xdr:nvSpPr>
      <xdr:spPr>
        <a:xfrm>
          <a:off x="19356017"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144145</xdr:rowOff>
    </xdr:from>
    <xdr:to>
      <xdr:col>98</xdr:col>
      <xdr:colOff>38100</xdr:colOff>
      <xdr:row>39</xdr:row>
      <xdr:rowOff>74295</xdr:rowOff>
    </xdr:to>
    <xdr:sp macro="" textlink="">
      <xdr:nvSpPr>
        <xdr:cNvPr id="741" name="フローチャート: 判断 740"/>
        <xdr:cNvSpPr/>
      </xdr:nvSpPr>
      <xdr:spPr>
        <a:xfrm>
          <a:off x="18605500" y="66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65422</xdr:rowOff>
    </xdr:from>
    <xdr:ext cx="378565" cy="259045"/>
    <xdr:sp macro="" textlink="">
      <xdr:nvSpPr>
        <xdr:cNvPr id="742" name="テキスト ボックス 741"/>
        <xdr:cNvSpPr txBox="1"/>
      </xdr:nvSpPr>
      <xdr:spPr>
        <a:xfrm>
          <a:off x="18467017" y="6751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131953</xdr:rowOff>
    </xdr:from>
    <xdr:to>
      <xdr:col>112</xdr:col>
      <xdr:colOff>38100</xdr:colOff>
      <xdr:row>39</xdr:row>
      <xdr:rowOff>62103</xdr:rowOff>
    </xdr:to>
    <xdr:sp macro="" textlink="">
      <xdr:nvSpPr>
        <xdr:cNvPr id="750" name="楕円 749"/>
        <xdr:cNvSpPr/>
      </xdr:nvSpPr>
      <xdr:spPr>
        <a:xfrm>
          <a:off x="21272500" y="664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53230</xdr:rowOff>
    </xdr:from>
    <xdr:ext cx="378565" cy="259045"/>
    <xdr:sp macro="" textlink="">
      <xdr:nvSpPr>
        <xdr:cNvPr id="751" name="テキスト ボックス 750"/>
        <xdr:cNvSpPr txBox="1"/>
      </xdr:nvSpPr>
      <xdr:spPr>
        <a:xfrm>
          <a:off x="21134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127762</xdr:rowOff>
    </xdr:from>
    <xdr:to>
      <xdr:col>98</xdr:col>
      <xdr:colOff>38100</xdr:colOff>
      <xdr:row>39</xdr:row>
      <xdr:rowOff>57912</xdr:rowOff>
    </xdr:to>
    <xdr:sp macro="" textlink="">
      <xdr:nvSpPr>
        <xdr:cNvPr id="756" name="楕円 755"/>
        <xdr:cNvSpPr/>
      </xdr:nvSpPr>
      <xdr:spPr>
        <a:xfrm>
          <a:off x="18605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74439</xdr:rowOff>
    </xdr:from>
    <xdr:ext cx="378565" cy="259045"/>
    <xdr:sp macro="" textlink="">
      <xdr:nvSpPr>
        <xdr:cNvPr id="757" name="テキスト ボックス 756"/>
        <xdr:cNvSpPr txBox="1"/>
      </xdr:nvSpPr>
      <xdr:spPr>
        <a:xfrm>
          <a:off x="18467017" y="641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61656</xdr:rowOff>
    </xdr:from>
    <xdr:to>
      <xdr:col>116</xdr:col>
      <xdr:colOff>62864</xdr:colOff>
      <xdr:row>58</xdr:row>
      <xdr:rowOff>139700</xdr:rowOff>
    </xdr:to>
    <xdr:cxnSp macro="">
      <xdr:nvCxnSpPr>
        <xdr:cNvPr id="779" name="直線コネクタ 778"/>
        <xdr:cNvCxnSpPr/>
      </xdr:nvCxnSpPr>
      <xdr:spPr>
        <a:xfrm flipV="1">
          <a:off x="22159595" y="8634156"/>
          <a:ext cx="1269" cy="144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8333</xdr:rowOff>
    </xdr:from>
    <xdr:ext cx="534377" cy="259045"/>
    <xdr:sp macro="" textlink="">
      <xdr:nvSpPr>
        <xdr:cNvPr id="782" name="貸付金最大値テキスト"/>
        <xdr:cNvSpPr txBox="1"/>
      </xdr:nvSpPr>
      <xdr:spPr>
        <a:xfrm>
          <a:off x="22212300" y="840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61656</xdr:rowOff>
    </xdr:from>
    <xdr:to>
      <xdr:col>116</xdr:col>
      <xdr:colOff>152400</xdr:colOff>
      <xdr:row>50</xdr:row>
      <xdr:rowOff>61656</xdr:rowOff>
    </xdr:to>
    <xdr:cxnSp macro="">
      <xdr:nvCxnSpPr>
        <xdr:cNvPr id="783" name="直線コネクタ 782"/>
        <xdr:cNvCxnSpPr/>
      </xdr:nvCxnSpPr>
      <xdr:spPr>
        <a:xfrm>
          <a:off x="22072600" y="863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72880</xdr:rowOff>
    </xdr:from>
    <xdr:to>
      <xdr:col>116</xdr:col>
      <xdr:colOff>63500</xdr:colOff>
      <xdr:row>58</xdr:row>
      <xdr:rowOff>73909</xdr:rowOff>
    </xdr:to>
    <xdr:cxnSp macro="">
      <xdr:nvCxnSpPr>
        <xdr:cNvPr id="784" name="直線コネクタ 783"/>
        <xdr:cNvCxnSpPr/>
      </xdr:nvCxnSpPr>
      <xdr:spPr>
        <a:xfrm flipV="1">
          <a:off x="21323300" y="10016980"/>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140786</xdr:rowOff>
    </xdr:from>
    <xdr:ext cx="469744" cy="259045"/>
    <xdr:sp macro="" textlink="">
      <xdr:nvSpPr>
        <xdr:cNvPr id="785" name="貸付金平均値テキスト"/>
        <xdr:cNvSpPr txBox="1"/>
      </xdr:nvSpPr>
      <xdr:spPr>
        <a:xfrm>
          <a:off x="22212300" y="9741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117909</xdr:rowOff>
    </xdr:from>
    <xdr:to>
      <xdr:col>116</xdr:col>
      <xdr:colOff>114300</xdr:colOff>
      <xdr:row>58</xdr:row>
      <xdr:rowOff>48059</xdr:rowOff>
    </xdr:to>
    <xdr:sp macro="" textlink="">
      <xdr:nvSpPr>
        <xdr:cNvPr id="786" name="フローチャート: 判断 785"/>
        <xdr:cNvSpPr/>
      </xdr:nvSpPr>
      <xdr:spPr>
        <a:xfrm>
          <a:off x="221107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73909</xdr:rowOff>
    </xdr:from>
    <xdr:to>
      <xdr:col>111</xdr:col>
      <xdr:colOff>177800</xdr:colOff>
      <xdr:row>58</xdr:row>
      <xdr:rowOff>74686</xdr:rowOff>
    </xdr:to>
    <xdr:cxnSp macro="">
      <xdr:nvCxnSpPr>
        <xdr:cNvPr id="787" name="直線コネクタ 786"/>
        <xdr:cNvCxnSpPr/>
      </xdr:nvCxnSpPr>
      <xdr:spPr>
        <a:xfrm flipV="1">
          <a:off x="20434300" y="10018009"/>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63891</xdr:rowOff>
    </xdr:from>
    <xdr:to>
      <xdr:col>112</xdr:col>
      <xdr:colOff>38100</xdr:colOff>
      <xdr:row>57</xdr:row>
      <xdr:rowOff>165491</xdr:rowOff>
    </xdr:to>
    <xdr:sp macro="" textlink="">
      <xdr:nvSpPr>
        <xdr:cNvPr id="788" name="フローチャート: 判断 787"/>
        <xdr:cNvSpPr/>
      </xdr:nvSpPr>
      <xdr:spPr>
        <a:xfrm>
          <a:off x="21272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10568</xdr:rowOff>
    </xdr:from>
    <xdr:ext cx="469744" cy="259045"/>
    <xdr:sp macro="" textlink="">
      <xdr:nvSpPr>
        <xdr:cNvPr id="789" name="テキスト ボックス 788"/>
        <xdr:cNvSpPr txBox="1"/>
      </xdr:nvSpPr>
      <xdr:spPr>
        <a:xfrm>
          <a:off x="21088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56352</xdr:rowOff>
    </xdr:from>
    <xdr:to>
      <xdr:col>107</xdr:col>
      <xdr:colOff>50800</xdr:colOff>
      <xdr:row>58</xdr:row>
      <xdr:rowOff>74686</xdr:rowOff>
    </xdr:to>
    <xdr:cxnSp macro="">
      <xdr:nvCxnSpPr>
        <xdr:cNvPr id="790" name="直線コネクタ 789"/>
        <xdr:cNvCxnSpPr/>
      </xdr:nvCxnSpPr>
      <xdr:spPr>
        <a:xfrm>
          <a:off x="19545300" y="10000452"/>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10193</xdr:rowOff>
    </xdr:from>
    <xdr:to>
      <xdr:col>107</xdr:col>
      <xdr:colOff>101600</xdr:colOff>
      <xdr:row>57</xdr:row>
      <xdr:rowOff>111793</xdr:rowOff>
    </xdr:to>
    <xdr:sp macro="" textlink="">
      <xdr:nvSpPr>
        <xdr:cNvPr id="791" name="フローチャート: 判断 790"/>
        <xdr:cNvSpPr/>
      </xdr:nvSpPr>
      <xdr:spPr>
        <a:xfrm>
          <a:off x="20383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128320</xdr:rowOff>
    </xdr:from>
    <xdr:ext cx="534377" cy="259045"/>
    <xdr:sp macro="" textlink="">
      <xdr:nvSpPr>
        <xdr:cNvPr id="792" name="テキスト ボックス 791"/>
        <xdr:cNvSpPr txBox="1"/>
      </xdr:nvSpPr>
      <xdr:spPr>
        <a:xfrm>
          <a:off x="20167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56352</xdr:rowOff>
    </xdr:from>
    <xdr:to>
      <xdr:col>102</xdr:col>
      <xdr:colOff>114300</xdr:colOff>
      <xdr:row>58</xdr:row>
      <xdr:rowOff>76126</xdr:rowOff>
    </xdr:to>
    <xdr:cxnSp macro="">
      <xdr:nvCxnSpPr>
        <xdr:cNvPr id="793" name="直線コネクタ 792"/>
        <xdr:cNvCxnSpPr/>
      </xdr:nvCxnSpPr>
      <xdr:spPr>
        <a:xfrm flipV="1">
          <a:off x="18656300" y="10000452"/>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8844</xdr:rowOff>
    </xdr:from>
    <xdr:to>
      <xdr:col>102</xdr:col>
      <xdr:colOff>165100</xdr:colOff>
      <xdr:row>57</xdr:row>
      <xdr:rowOff>110444</xdr:rowOff>
    </xdr:to>
    <xdr:sp macro="" textlink="">
      <xdr:nvSpPr>
        <xdr:cNvPr id="794" name="フローチャート: 判断 793"/>
        <xdr:cNvSpPr/>
      </xdr:nvSpPr>
      <xdr:spPr>
        <a:xfrm>
          <a:off x="19494500" y="978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126971</xdr:rowOff>
    </xdr:from>
    <xdr:ext cx="534377" cy="259045"/>
    <xdr:sp macro="" textlink="">
      <xdr:nvSpPr>
        <xdr:cNvPr id="795" name="テキスト ボックス 794"/>
        <xdr:cNvSpPr txBox="1"/>
      </xdr:nvSpPr>
      <xdr:spPr>
        <a:xfrm>
          <a:off x="19278111" y="955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15656</xdr:rowOff>
    </xdr:from>
    <xdr:to>
      <xdr:col>98</xdr:col>
      <xdr:colOff>38100</xdr:colOff>
      <xdr:row>57</xdr:row>
      <xdr:rowOff>117256</xdr:rowOff>
    </xdr:to>
    <xdr:sp macro="" textlink="">
      <xdr:nvSpPr>
        <xdr:cNvPr id="796" name="フローチャート: 判断 795"/>
        <xdr:cNvSpPr/>
      </xdr:nvSpPr>
      <xdr:spPr>
        <a:xfrm>
          <a:off x="18605500" y="978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133783</xdr:rowOff>
    </xdr:from>
    <xdr:ext cx="534377" cy="259045"/>
    <xdr:sp macro="" textlink="">
      <xdr:nvSpPr>
        <xdr:cNvPr id="797" name="テキスト ボックス 796"/>
        <xdr:cNvSpPr txBox="1"/>
      </xdr:nvSpPr>
      <xdr:spPr>
        <a:xfrm>
          <a:off x="18389111" y="95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22080</xdr:rowOff>
    </xdr:from>
    <xdr:to>
      <xdr:col>116</xdr:col>
      <xdr:colOff>114300</xdr:colOff>
      <xdr:row>58</xdr:row>
      <xdr:rowOff>123680</xdr:rowOff>
    </xdr:to>
    <xdr:sp macro="" textlink="">
      <xdr:nvSpPr>
        <xdr:cNvPr id="803" name="楕円 802"/>
        <xdr:cNvSpPr/>
      </xdr:nvSpPr>
      <xdr:spPr>
        <a:xfrm>
          <a:off x="22110700" y="99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108457</xdr:rowOff>
    </xdr:from>
    <xdr:ext cx="469744" cy="259045"/>
    <xdr:sp macro="" textlink="">
      <xdr:nvSpPr>
        <xdr:cNvPr id="804" name="貸付金該当値テキスト"/>
        <xdr:cNvSpPr txBox="1"/>
      </xdr:nvSpPr>
      <xdr:spPr>
        <a:xfrm>
          <a:off x="22212300" y="988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23109</xdr:rowOff>
    </xdr:from>
    <xdr:to>
      <xdr:col>112</xdr:col>
      <xdr:colOff>38100</xdr:colOff>
      <xdr:row>58</xdr:row>
      <xdr:rowOff>124709</xdr:rowOff>
    </xdr:to>
    <xdr:sp macro="" textlink="">
      <xdr:nvSpPr>
        <xdr:cNvPr id="805" name="楕円 804"/>
        <xdr:cNvSpPr/>
      </xdr:nvSpPr>
      <xdr:spPr>
        <a:xfrm>
          <a:off x="21272500" y="99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115836</xdr:rowOff>
    </xdr:from>
    <xdr:ext cx="469744" cy="259045"/>
    <xdr:sp macro="" textlink="">
      <xdr:nvSpPr>
        <xdr:cNvPr id="806" name="テキスト ボックス 805"/>
        <xdr:cNvSpPr txBox="1"/>
      </xdr:nvSpPr>
      <xdr:spPr>
        <a:xfrm>
          <a:off x="21088428" y="100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23886</xdr:rowOff>
    </xdr:from>
    <xdr:to>
      <xdr:col>107</xdr:col>
      <xdr:colOff>101600</xdr:colOff>
      <xdr:row>58</xdr:row>
      <xdr:rowOff>125486</xdr:rowOff>
    </xdr:to>
    <xdr:sp macro="" textlink="">
      <xdr:nvSpPr>
        <xdr:cNvPr id="807" name="楕円 806"/>
        <xdr:cNvSpPr/>
      </xdr:nvSpPr>
      <xdr:spPr>
        <a:xfrm>
          <a:off x="20383500" y="99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116613</xdr:rowOff>
    </xdr:from>
    <xdr:ext cx="469744" cy="259045"/>
    <xdr:sp macro="" textlink="">
      <xdr:nvSpPr>
        <xdr:cNvPr id="808" name="テキスト ボックス 807"/>
        <xdr:cNvSpPr txBox="1"/>
      </xdr:nvSpPr>
      <xdr:spPr>
        <a:xfrm>
          <a:off x="20199428" y="1006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5552</xdr:rowOff>
    </xdr:from>
    <xdr:to>
      <xdr:col>102</xdr:col>
      <xdr:colOff>165100</xdr:colOff>
      <xdr:row>58</xdr:row>
      <xdr:rowOff>107152</xdr:rowOff>
    </xdr:to>
    <xdr:sp macro="" textlink="">
      <xdr:nvSpPr>
        <xdr:cNvPr id="809" name="楕円 808"/>
        <xdr:cNvSpPr/>
      </xdr:nvSpPr>
      <xdr:spPr>
        <a:xfrm>
          <a:off x="19494500" y="99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98279</xdr:rowOff>
    </xdr:from>
    <xdr:ext cx="469744" cy="259045"/>
    <xdr:sp macro="" textlink="">
      <xdr:nvSpPr>
        <xdr:cNvPr id="810" name="テキスト ボックス 809"/>
        <xdr:cNvSpPr txBox="1"/>
      </xdr:nvSpPr>
      <xdr:spPr>
        <a:xfrm>
          <a:off x="19310428" y="1004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25326</xdr:rowOff>
    </xdr:from>
    <xdr:to>
      <xdr:col>98</xdr:col>
      <xdr:colOff>38100</xdr:colOff>
      <xdr:row>58</xdr:row>
      <xdr:rowOff>126926</xdr:rowOff>
    </xdr:to>
    <xdr:sp macro="" textlink="">
      <xdr:nvSpPr>
        <xdr:cNvPr id="811" name="楕円 810"/>
        <xdr:cNvSpPr/>
      </xdr:nvSpPr>
      <xdr:spPr>
        <a:xfrm>
          <a:off x="18605500" y="996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118053</xdr:rowOff>
    </xdr:from>
    <xdr:ext cx="469744" cy="259045"/>
    <xdr:sp macro="" textlink="">
      <xdr:nvSpPr>
        <xdr:cNvPr id="812" name="テキスト ボックス 811"/>
        <xdr:cNvSpPr txBox="1"/>
      </xdr:nvSpPr>
      <xdr:spPr>
        <a:xfrm>
          <a:off x="18421428" y="1006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4" name="テキスト ボックス 82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8" name="テキスト ボックス 82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0" name="テキスト ボックス 82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12819</xdr:rowOff>
    </xdr:from>
    <xdr:to>
      <xdr:col>116</xdr:col>
      <xdr:colOff>62864</xdr:colOff>
      <xdr:row>77</xdr:row>
      <xdr:rowOff>143700</xdr:rowOff>
    </xdr:to>
    <xdr:cxnSp macro="">
      <xdr:nvCxnSpPr>
        <xdr:cNvPr id="836" name="直線コネクタ 835"/>
        <xdr:cNvCxnSpPr/>
      </xdr:nvCxnSpPr>
      <xdr:spPr>
        <a:xfrm flipV="1">
          <a:off x="22159595" y="12014319"/>
          <a:ext cx="1269" cy="1331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147527</xdr:rowOff>
    </xdr:from>
    <xdr:ext cx="534377" cy="259045"/>
    <xdr:sp macro="" textlink="">
      <xdr:nvSpPr>
        <xdr:cNvPr id="837" name="繰出金最小値テキスト"/>
        <xdr:cNvSpPr txBox="1"/>
      </xdr:nvSpPr>
      <xdr:spPr>
        <a:xfrm>
          <a:off x="22212300"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143700</xdr:rowOff>
    </xdr:from>
    <xdr:to>
      <xdr:col>116</xdr:col>
      <xdr:colOff>152400</xdr:colOff>
      <xdr:row>77</xdr:row>
      <xdr:rowOff>143700</xdr:rowOff>
    </xdr:to>
    <xdr:cxnSp macro="">
      <xdr:nvCxnSpPr>
        <xdr:cNvPr id="838" name="直線コネクタ 837"/>
        <xdr:cNvCxnSpPr/>
      </xdr:nvCxnSpPr>
      <xdr:spPr>
        <a:xfrm>
          <a:off x="22072600" y="1334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130946</xdr:rowOff>
    </xdr:from>
    <xdr:ext cx="599010" cy="259045"/>
    <xdr:sp macro="" textlink="">
      <xdr:nvSpPr>
        <xdr:cNvPr id="839" name="繰出金最大値テキスト"/>
        <xdr:cNvSpPr txBox="1"/>
      </xdr:nvSpPr>
      <xdr:spPr>
        <a:xfrm>
          <a:off x="22212300" y="1178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12819</xdr:rowOff>
    </xdr:from>
    <xdr:to>
      <xdr:col>116</xdr:col>
      <xdr:colOff>152400</xdr:colOff>
      <xdr:row>70</xdr:row>
      <xdr:rowOff>12819</xdr:rowOff>
    </xdr:to>
    <xdr:cxnSp macro="">
      <xdr:nvCxnSpPr>
        <xdr:cNvPr id="840" name="直線コネクタ 839"/>
        <xdr:cNvCxnSpPr/>
      </xdr:nvCxnSpPr>
      <xdr:spPr>
        <a:xfrm>
          <a:off x="22072600" y="1201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70564</xdr:rowOff>
    </xdr:from>
    <xdr:to>
      <xdr:col>116</xdr:col>
      <xdr:colOff>63500</xdr:colOff>
      <xdr:row>75</xdr:row>
      <xdr:rowOff>41341</xdr:rowOff>
    </xdr:to>
    <xdr:cxnSp macro="">
      <xdr:nvCxnSpPr>
        <xdr:cNvPr id="841" name="直線コネクタ 840"/>
        <xdr:cNvCxnSpPr/>
      </xdr:nvCxnSpPr>
      <xdr:spPr>
        <a:xfrm>
          <a:off x="21323300" y="12757864"/>
          <a:ext cx="838200" cy="1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70104</xdr:rowOff>
    </xdr:from>
    <xdr:ext cx="599010" cy="259045"/>
    <xdr:sp macro="" textlink="">
      <xdr:nvSpPr>
        <xdr:cNvPr id="842" name="繰出金平均値テキスト"/>
        <xdr:cNvSpPr txBox="1"/>
      </xdr:nvSpPr>
      <xdr:spPr>
        <a:xfrm>
          <a:off x="22212300" y="12585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47227</xdr:rowOff>
    </xdr:from>
    <xdr:to>
      <xdr:col>116</xdr:col>
      <xdr:colOff>114300</xdr:colOff>
      <xdr:row>74</xdr:row>
      <xdr:rowOff>148827</xdr:rowOff>
    </xdr:to>
    <xdr:sp macro="" textlink="">
      <xdr:nvSpPr>
        <xdr:cNvPr id="843" name="フローチャート: 判断 842"/>
        <xdr:cNvSpPr/>
      </xdr:nvSpPr>
      <xdr:spPr>
        <a:xfrm>
          <a:off x="22110700" y="1273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70564</xdr:rowOff>
    </xdr:from>
    <xdr:to>
      <xdr:col>111</xdr:col>
      <xdr:colOff>177800</xdr:colOff>
      <xdr:row>75</xdr:row>
      <xdr:rowOff>38842</xdr:rowOff>
    </xdr:to>
    <xdr:cxnSp macro="">
      <xdr:nvCxnSpPr>
        <xdr:cNvPr id="844" name="直線コネクタ 843"/>
        <xdr:cNvCxnSpPr/>
      </xdr:nvCxnSpPr>
      <xdr:spPr>
        <a:xfrm flipV="1">
          <a:off x="20434300" y="12757864"/>
          <a:ext cx="889000" cy="13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15062</xdr:rowOff>
    </xdr:from>
    <xdr:to>
      <xdr:col>112</xdr:col>
      <xdr:colOff>38100</xdr:colOff>
      <xdr:row>74</xdr:row>
      <xdr:rowOff>116662</xdr:rowOff>
    </xdr:to>
    <xdr:sp macro="" textlink="">
      <xdr:nvSpPr>
        <xdr:cNvPr id="845" name="フローチャート: 判断 844"/>
        <xdr:cNvSpPr/>
      </xdr:nvSpPr>
      <xdr:spPr>
        <a:xfrm>
          <a:off x="212725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133189</xdr:rowOff>
    </xdr:from>
    <xdr:ext cx="599010" cy="259045"/>
    <xdr:sp macro="" textlink="">
      <xdr:nvSpPr>
        <xdr:cNvPr id="846" name="テキスト ボックス 845"/>
        <xdr:cNvSpPr txBox="1"/>
      </xdr:nvSpPr>
      <xdr:spPr>
        <a:xfrm>
          <a:off x="21023795" y="124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31641</xdr:rowOff>
    </xdr:from>
    <xdr:to>
      <xdr:col>107</xdr:col>
      <xdr:colOff>50800</xdr:colOff>
      <xdr:row>75</xdr:row>
      <xdr:rowOff>38842</xdr:rowOff>
    </xdr:to>
    <xdr:cxnSp macro="">
      <xdr:nvCxnSpPr>
        <xdr:cNvPr id="847" name="直線コネクタ 846"/>
        <xdr:cNvCxnSpPr/>
      </xdr:nvCxnSpPr>
      <xdr:spPr>
        <a:xfrm>
          <a:off x="19545300" y="12890391"/>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31834</xdr:rowOff>
    </xdr:from>
    <xdr:to>
      <xdr:col>107</xdr:col>
      <xdr:colOff>101600</xdr:colOff>
      <xdr:row>74</xdr:row>
      <xdr:rowOff>133434</xdr:rowOff>
    </xdr:to>
    <xdr:sp macro="" textlink="">
      <xdr:nvSpPr>
        <xdr:cNvPr id="848" name="フローチャート: 判断 847"/>
        <xdr:cNvSpPr/>
      </xdr:nvSpPr>
      <xdr:spPr>
        <a:xfrm>
          <a:off x="20383500" y="1271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149961</xdr:rowOff>
    </xdr:from>
    <xdr:ext cx="599010" cy="259045"/>
    <xdr:sp macro="" textlink="">
      <xdr:nvSpPr>
        <xdr:cNvPr id="849" name="テキスト ボックス 848"/>
        <xdr:cNvSpPr txBox="1"/>
      </xdr:nvSpPr>
      <xdr:spPr>
        <a:xfrm>
          <a:off x="20134795" y="1249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23899</xdr:rowOff>
    </xdr:from>
    <xdr:to>
      <xdr:col>102</xdr:col>
      <xdr:colOff>114300</xdr:colOff>
      <xdr:row>75</xdr:row>
      <xdr:rowOff>31641</xdr:rowOff>
    </xdr:to>
    <xdr:cxnSp macro="">
      <xdr:nvCxnSpPr>
        <xdr:cNvPr id="850" name="直線コネクタ 849"/>
        <xdr:cNvCxnSpPr/>
      </xdr:nvCxnSpPr>
      <xdr:spPr>
        <a:xfrm>
          <a:off x="18656300" y="12882649"/>
          <a:ext cx="8890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31879</xdr:rowOff>
    </xdr:from>
    <xdr:to>
      <xdr:col>102</xdr:col>
      <xdr:colOff>165100</xdr:colOff>
      <xdr:row>74</xdr:row>
      <xdr:rowOff>133479</xdr:rowOff>
    </xdr:to>
    <xdr:sp macro="" textlink="">
      <xdr:nvSpPr>
        <xdr:cNvPr id="851" name="フローチャート: 判断 850"/>
        <xdr:cNvSpPr/>
      </xdr:nvSpPr>
      <xdr:spPr>
        <a:xfrm>
          <a:off x="19494500" y="1271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150006</xdr:rowOff>
    </xdr:from>
    <xdr:ext cx="599010" cy="259045"/>
    <xdr:sp macro="" textlink="">
      <xdr:nvSpPr>
        <xdr:cNvPr id="852" name="テキスト ボックス 851"/>
        <xdr:cNvSpPr txBox="1"/>
      </xdr:nvSpPr>
      <xdr:spPr>
        <a:xfrm>
          <a:off x="19245795" y="1249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12891</xdr:rowOff>
    </xdr:from>
    <xdr:to>
      <xdr:col>98</xdr:col>
      <xdr:colOff>38100</xdr:colOff>
      <xdr:row>74</xdr:row>
      <xdr:rowOff>114491</xdr:rowOff>
    </xdr:to>
    <xdr:sp macro="" textlink="">
      <xdr:nvSpPr>
        <xdr:cNvPr id="853" name="フローチャート: 判断 852"/>
        <xdr:cNvSpPr/>
      </xdr:nvSpPr>
      <xdr:spPr>
        <a:xfrm>
          <a:off x="186055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131018</xdr:rowOff>
    </xdr:from>
    <xdr:ext cx="599010" cy="259045"/>
    <xdr:sp macro="" textlink="">
      <xdr:nvSpPr>
        <xdr:cNvPr id="854" name="テキスト ボックス 853"/>
        <xdr:cNvSpPr txBox="1"/>
      </xdr:nvSpPr>
      <xdr:spPr>
        <a:xfrm>
          <a:off x="18356795" y="1247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161991</xdr:rowOff>
    </xdr:from>
    <xdr:to>
      <xdr:col>116</xdr:col>
      <xdr:colOff>114300</xdr:colOff>
      <xdr:row>75</xdr:row>
      <xdr:rowOff>92141</xdr:rowOff>
    </xdr:to>
    <xdr:sp macro="" textlink="">
      <xdr:nvSpPr>
        <xdr:cNvPr id="860" name="楕円 859"/>
        <xdr:cNvSpPr/>
      </xdr:nvSpPr>
      <xdr:spPr>
        <a:xfrm>
          <a:off x="22110700" y="1284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140418</xdr:rowOff>
    </xdr:from>
    <xdr:ext cx="534377" cy="259045"/>
    <xdr:sp macro="" textlink="">
      <xdr:nvSpPr>
        <xdr:cNvPr id="861" name="繰出金該当値テキスト"/>
        <xdr:cNvSpPr txBox="1"/>
      </xdr:nvSpPr>
      <xdr:spPr>
        <a:xfrm>
          <a:off x="22212300" y="1282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19764</xdr:rowOff>
    </xdr:from>
    <xdr:to>
      <xdr:col>112</xdr:col>
      <xdr:colOff>38100</xdr:colOff>
      <xdr:row>74</xdr:row>
      <xdr:rowOff>121364</xdr:rowOff>
    </xdr:to>
    <xdr:sp macro="" textlink="">
      <xdr:nvSpPr>
        <xdr:cNvPr id="862" name="楕円 861"/>
        <xdr:cNvSpPr/>
      </xdr:nvSpPr>
      <xdr:spPr>
        <a:xfrm>
          <a:off x="21272500" y="1270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112491</xdr:rowOff>
    </xdr:from>
    <xdr:ext cx="599010" cy="259045"/>
    <xdr:sp macro="" textlink="">
      <xdr:nvSpPr>
        <xdr:cNvPr id="863" name="テキスト ボックス 862"/>
        <xdr:cNvSpPr txBox="1"/>
      </xdr:nvSpPr>
      <xdr:spPr>
        <a:xfrm>
          <a:off x="21023795" y="1279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159492</xdr:rowOff>
    </xdr:from>
    <xdr:to>
      <xdr:col>107</xdr:col>
      <xdr:colOff>101600</xdr:colOff>
      <xdr:row>75</xdr:row>
      <xdr:rowOff>89642</xdr:rowOff>
    </xdr:to>
    <xdr:sp macro="" textlink="">
      <xdr:nvSpPr>
        <xdr:cNvPr id="864" name="楕円 863"/>
        <xdr:cNvSpPr/>
      </xdr:nvSpPr>
      <xdr:spPr>
        <a:xfrm>
          <a:off x="20383500" y="128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80769</xdr:rowOff>
    </xdr:from>
    <xdr:ext cx="534377" cy="259045"/>
    <xdr:sp macro="" textlink="">
      <xdr:nvSpPr>
        <xdr:cNvPr id="865" name="テキスト ボックス 864"/>
        <xdr:cNvSpPr txBox="1"/>
      </xdr:nvSpPr>
      <xdr:spPr>
        <a:xfrm>
          <a:off x="20167111" y="129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152291</xdr:rowOff>
    </xdr:from>
    <xdr:to>
      <xdr:col>102</xdr:col>
      <xdr:colOff>165100</xdr:colOff>
      <xdr:row>75</xdr:row>
      <xdr:rowOff>82441</xdr:rowOff>
    </xdr:to>
    <xdr:sp macro="" textlink="">
      <xdr:nvSpPr>
        <xdr:cNvPr id="866" name="楕円 865"/>
        <xdr:cNvSpPr/>
      </xdr:nvSpPr>
      <xdr:spPr>
        <a:xfrm>
          <a:off x="19494500" y="128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73568</xdr:rowOff>
    </xdr:from>
    <xdr:ext cx="534377" cy="259045"/>
    <xdr:sp macro="" textlink="">
      <xdr:nvSpPr>
        <xdr:cNvPr id="867" name="テキスト ボックス 866"/>
        <xdr:cNvSpPr txBox="1"/>
      </xdr:nvSpPr>
      <xdr:spPr>
        <a:xfrm>
          <a:off x="19278111" y="1293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144549</xdr:rowOff>
    </xdr:from>
    <xdr:to>
      <xdr:col>98</xdr:col>
      <xdr:colOff>38100</xdr:colOff>
      <xdr:row>75</xdr:row>
      <xdr:rowOff>74699</xdr:rowOff>
    </xdr:to>
    <xdr:sp macro="" textlink="">
      <xdr:nvSpPr>
        <xdr:cNvPr id="868" name="楕円 867"/>
        <xdr:cNvSpPr/>
      </xdr:nvSpPr>
      <xdr:spPr>
        <a:xfrm>
          <a:off x="18605500" y="1283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65826</xdr:rowOff>
    </xdr:from>
    <xdr:ext cx="534377" cy="259045"/>
    <xdr:sp macro="" textlink="">
      <xdr:nvSpPr>
        <xdr:cNvPr id="869" name="テキスト ボックス 868"/>
        <xdr:cNvSpPr txBox="1"/>
      </xdr:nvSpPr>
      <xdr:spPr>
        <a:xfrm>
          <a:off x="18389111" y="1292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扶助費は類似団体平均を上回って推移し、住民一人当たり</a:t>
          </a:r>
          <a:r>
            <a:rPr kumimoji="1" lang="en-US" altLang="ja-JP" sz="1300">
              <a:latin typeface="ＭＳ Ｐゴシック" panose="020B0600070205080204" pitchFamily="50" charset="-128"/>
              <a:ea typeface="ＭＳ Ｐゴシック" panose="020B0600070205080204" pitchFamily="50" charset="-128"/>
            </a:rPr>
            <a:t>147,498</a:t>
          </a:r>
          <a:r>
            <a:rPr kumimoji="1" lang="ja-JP" altLang="en-US" sz="1300">
              <a:latin typeface="ＭＳ Ｐゴシック" panose="020B0600070205080204" pitchFamily="50" charset="-128"/>
              <a:ea typeface="ＭＳ Ｐゴシック" panose="020B0600070205080204" pitchFamily="50" charset="-128"/>
            </a:rPr>
            <a:t>円となった。少子化対策事業の保育料無償化が主な要因となっており大幅な抑制は困難なものの、単独事業の見直し等に努める。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4,105
4,076
80.80
4,460,448
4,185,844
213,078
2,284,417
3,653,769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144435</xdr:rowOff>
    </xdr:from>
    <xdr:to>
      <xdr:col>24</xdr:col>
      <xdr:colOff>62865</xdr:colOff>
      <xdr:row>38</xdr:row>
      <xdr:rowOff>48097</xdr:rowOff>
    </xdr:to>
    <xdr:cxnSp macro="">
      <xdr:nvCxnSpPr>
        <xdr:cNvPr id="57" name="直線コネクタ 56"/>
        <xdr:cNvCxnSpPr/>
      </xdr:nvCxnSpPr>
      <xdr:spPr>
        <a:xfrm flipV="1">
          <a:off x="4633595" y="5116485"/>
          <a:ext cx="127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51924</xdr:rowOff>
    </xdr:from>
    <xdr:ext cx="469744" cy="259045"/>
    <xdr:sp macro="" textlink="">
      <xdr:nvSpPr>
        <xdr:cNvPr id="58" name="議会費最小値テキスト"/>
        <xdr:cNvSpPr txBox="1"/>
      </xdr:nvSpPr>
      <xdr:spPr>
        <a:xfrm>
          <a:off x="4686300" y="656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48097</xdr:rowOff>
    </xdr:from>
    <xdr:to>
      <xdr:col>24</xdr:col>
      <xdr:colOff>152400</xdr:colOff>
      <xdr:row>38</xdr:row>
      <xdr:rowOff>48097</xdr:rowOff>
    </xdr:to>
    <xdr:cxnSp macro="">
      <xdr:nvCxnSpPr>
        <xdr:cNvPr id="59" name="直線コネクタ 58"/>
        <xdr:cNvCxnSpPr/>
      </xdr:nvCxnSpPr>
      <xdr:spPr>
        <a:xfrm>
          <a:off x="4546600" y="656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91112</xdr:rowOff>
    </xdr:from>
    <xdr:ext cx="534377" cy="259045"/>
    <xdr:sp macro="" textlink="">
      <xdr:nvSpPr>
        <xdr:cNvPr id="60" name="議会費最大値テキスト"/>
        <xdr:cNvSpPr txBox="1"/>
      </xdr:nvSpPr>
      <xdr:spPr>
        <a:xfrm>
          <a:off x="4686300" y="48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144435</xdr:rowOff>
    </xdr:from>
    <xdr:to>
      <xdr:col>24</xdr:col>
      <xdr:colOff>152400</xdr:colOff>
      <xdr:row>29</xdr:row>
      <xdr:rowOff>144435</xdr:rowOff>
    </xdr:to>
    <xdr:cxnSp macro="">
      <xdr:nvCxnSpPr>
        <xdr:cNvPr id="61" name="直線コネクタ 60"/>
        <xdr:cNvCxnSpPr/>
      </xdr:nvCxnSpPr>
      <xdr:spPr>
        <a:xfrm>
          <a:off x="4546600" y="51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36961</xdr:rowOff>
    </xdr:from>
    <xdr:to>
      <xdr:col>24</xdr:col>
      <xdr:colOff>63500</xdr:colOff>
      <xdr:row>37</xdr:row>
      <xdr:rowOff>39181</xdr:rowOff>
    </xdr:to>
    <xdr:cxnSp macro="">
      <xdr:nvCxnSpPr>
        <xdr:cNvPr id="62" name="直線コネクタ 61"/>
        <xdr:cNvCxnSpPr/>
      </xdr:nvCxnSpPr>
      <xdr:spPr>
        <a:xfrm flipV="1">
          <a:off x="3797300" y="6380611"/>
          <a:ext cx="8382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96004</xdr:rowOff>
    </xdr:from>
    <xdr:ext cx="534377" cy="259045"/>
    <xdr:sp macro="" textlink="">
      <xdr:nvSpPr>
        <xdr:cNvPr id="63" name="議会費平均値テキスト"/>
        <xdr:cNvSpPr txBox="1"/>
      </xdr:nvSpPr>
      <xdr:spPr>
        <a:xfrm>
          <a:off x="4686300" y="6096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73127</xdr:rowOff>
    </xdr:from>
    <xdr:to>
      <xdr:col>24</xdr:col>
      <xdr:colOff>114300</xdr:colOff>
      <xdr:row>37</xdr:row>
      <xdr:rowOff>3277</xdr:rowOff>
    </xdr:to>
    <xdr:sp macro="" textlink="">
      <xdr:nvSpPr>
        <xdr:cNvPr id="64" name="フローチャート: 判断 63"/>
        <xdr:cNvSpPr/>
      </xdr:nvSpPr>
      <xdr:spPr>
        <a:xfrm>
          <a:off x="4584700" y="624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9953</xdr:rowOff>
    </xdr:from>
    <xdr:to>
      <xdr:col>19</xdr:col>
      <xdr:colOff>177800</xdr:colOff>
      <xdr:row>37</xdr:row>
      <xdr:rowOff>39181</xdr:rowOff>
    </xdr:to>
    <xdr:cxnSp macro="">
      <xdr:nvCxnSpPr>
        <xdr:cNvPr id="65" name="直線コネクタ 64"/>
        <xdr:cNvCxnSpPr/>
      </xdr:nvCxnSpPr>
      <xdr:spPr>
        <a:xfrm>
          <a:off x="2908300" y="6353603"/>
          <a:ext cx="8890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26558</xdr:rowOff>
    </xdr:from>
    <xdr:to>
      <xdr:col>20</xdr:col>
      <xdr:colOff>38100</xdr:colOff>
      <xdr:row>36</xdr:row>
      <xdr:rowOff>128158</xdr:rowOff>
    </xdr:to>
    <xdr:sp macro="" textlink="">
      <xdr:nvSpPr>
        <xdr:cNvPr id="66" name="フローチャート: 判断 65"/>
        <xdr:cNvSpPr/>
      </xdr:nvSpPr>
      <xdr:spPr>
        <a:xfrm>
          <a:off x="3746500" y="619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144685</xdr:rowOff>
    </xdr:from>
    <xdr:ext cx="534377" cy="259045"/>
    <xdr:sp macro="" textlink="">
      <xdr:nvSpPr>
        <xdr:cNvPr id="67" name="テキスト ボックス 66"/>
        <xdr:cNvSpPr txBox="1"/>
      </xdr:nvSpPr>
      <xdr:spPr>
        <a:xfrm>
          <a:off x="3530111" y="597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9953</xdr:rowOff>
    </xdr:from>
    <xdr:to>
      <xdr:col>15</xdr:col>
      <xdr:colOff>50800</xdr:colOff>
      <xdr:row>37</xdr:row>
      <xdr:rowOff>22428</xdr:rowOff>
    </xdr:to>
    <xdr:cxnSp macro="">
      <xdr:nvCxnSpPr>
        <xdr:cNvPr id="68" name="直線コネクタ 67"/>
        <xdr:cNvCxnSpPr/>
      </xdr:nvCxnSpPr>
      <xdr:spPr>
        <a:xfrm flipV="1">
          <a:off x="2019300" y="6353603"/>
          <a:ext cx="889000" cy="1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7714</xdr:rowOff>
    </xdr:from>
    <xdr:to>
      <xdr:col>15</xdr:col>
      <xdr:colOff>101600</xdr:colOff>
      <xdr:row>36</xdr:row>
      <xdr:rowOff>109314</xdr:rowOff>
    </xdr:to>
    <xdr:sp macro="" textlink="">
      <xdr:nvSpPr>
        <xdr:cNvPr id="69" name="フローチャート: 判断 68"/>
        <xdr:cNvSpPr/>
      </xdr:nvSpPr>
      <xdr:spPr>
        <a:xfrm>
          <a:off x="2857500" y="617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125841</xdr:rowOff>
    </xdr:from>
    <xdr:ext cx="534377" cy="259045"/>
    <xdr:sp macro="" textlink="">
      <xdr:nvSpPr>
        <xdr:cNvPr id="70" name="テキスト ボックス 69"/>
        <xdr:cNvSpPr txBox="1"/>
      </xdr:nvSpPr>
      <xdr:spPr>
        <a:xfrm>
          <a:off x="2641111" y="59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22428</xdr:rowOff>
    </xdr:from>
    <xdr:to>
      <xdr:col>10</xdr:col>
      <xdr:colOff>114300</xdr:colOff>
      <xdr:row>37</xdr:row>
      <xdr:rowOff>30886</xdr:rowOff>
    </xdr:to>
    <xdr:cxnSp macro="">
      <xdr:nvCxnSpPr>
        <xdr:cNvPr id="71" name="直線コネクタ 70"/>
        <xdr:cNvCxnSpPr/>
      </xdr:nvCxnSpPr>
      <xdr:spPr>
        <a:xfrm flipV="1">
          <a:off x="1130300" y="6366078"/>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16956</xdr:rowOff>
    </xdr:from>
    <xdr:to>
      <xdr:col>10</xdr:col>
      <xdr:colOff>165100</xdr:colOff>
      <xdr:row>36</xdr:row>
      <xdr:rowOff>118556</xdr:rowOff>
    </xdr:to>
    <xdr:sp macro="" textlink="">
      <xdr:nvSpPr>
        <xdr:cNvPr id="72" name="フローチャート: 判断 71"/>
        <xdr:cNvSpPr/>
      </xdr:nvSpPr>
      <xdr:spPr>
        <a:xfrm>
          <a:off x="1968500" y="618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135083</xdr:rowOff>
    </xdr:from>
    <xdr:ext cx="534377" cy="259045"/>
    <xdr:sp macro="" textlink="">
      <xdr:nvSpPr>
        <xdr:cNvPr id="73" name="テキスト ボックス 72"/>
        <xdr:cNvSpPr txBox="1"/>
      </xdr:nvSpPr>
      <xdr:spPr>
        <a:xfrm>
          <a:off x="1752111" y="596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30901</xdr:rowOff>
    </xdr:from>
    <xdr:to>
      <xdr:col>6</xdr:col>
      <xdr:colOff>38100</xdr:colOff>
      <xdr:row>36</xdr:row>
      <xdr:rowOff>132501</xdr:rowOff>
    </xdr:to>
    <xdr:sp macro="" textlink="">
      <xdr:nvSpPr>
        <xdr:cNvPr id="74" name="フローチャート: 判断 73"/>
        <xdr:cNvSpPr/>
      </xdr:nvSpPr>
      <xdr:spPr>
        <a:xfrm>
          <a:off x="1079500" y="620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149028</xdr:rowOff>
    </xdr:from>
    <xdr:ext cx="534377" cy="259045"/>
    <xdr:sp macro="" textlink="">
      <xdr:nvSpPr>
        <xdr:cNvPr id="75" name="テキスト ボックス 74"/>
        <xdr:cNvSpPr txBox="1"/>
      </xdr:nvSpPr>
      <xdr:spPr>
        <a:xfrm>
          <a:off x="863111" y="597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157611</xdr:rowOff>
    </xdr:from>
    <xdr:to>
      <xdr:col>24</xdr:col>
      <xdr:colOff>114300</xdr:colOff>
      <xdr:row>37</xdr:row>
      <xdr:rowOff>87761</xdr:rowOff>
    </xdr:to>
    <xdr:sp macro="" textlink="">
      <xdr:nvSpPr>
        <xdr:cNvPr id="81" name="楕円 80"/>
        <xdr:cNvSpPr/>
      </xdr:nvSpPr>
      <xdr:spPr>
        <a:xfrm>
          <a:off x="4584700" y="63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136038</xdr:rowOff>
    </xdr:from>
    <xdr:ext cx="534377" cy="259045"/>
    <xdr:sp macro="" textlink="">
      <xdr:nvSpPr>
        <xdr:cNvPr id="82" name="議会費該当値テキスト"/>
        <xdr:cNvSpPr txBox="1"/>
      </xdr:nvSpPr>
      <xdr:spPr>
        <a:xfrm>
          <a:off x="4686300" y="63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159831</xdr:rowOff>
    </xdr:from>
    <xdr:to>
      <xdr:col>20</xdr:col>
      <xdr:colOff>38100</xdr:colOff>
      <xdr:row>37</xdr:row>
      <xdr:rowOff>89981</xdr:rowOff>
    </xdr:to>
    <xdr:sp macro="" textlink="">
      <xdr:nvSpPr>
        <xdr:cNvPr id="83" name="楕円 82"/>
        <xdr:cNvSpPr/>
      </xdr:nvSpPr>
      <xdr:spPr>
        <a:xfrm>
          <a:off x="3746500" y="633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81108</xdr:rowOff>
    </xdr:from>
    <xdr:ext cx="534377" cy="259045"/>
    <xdr:sp macro="" textlink="">
      <xdr:nvSpPr>
        <xdr:cNvPr id="84" name="テキスト ボックス 83"/>
        <xdr:cNvSpPr txBox="1"/>
      </xdr:nvSpPr>
      <xdr:spPr>
        <a:xfrm>
          <a:off x="3530111" y="642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130603</xdr:rowOff>
    </xdr:from>
    <xdr:to>
      <xdr:col>15</xdr:col>
      <xdr:colOff>101600</xdr:colOff>
      <xdr:row>37</xdr:row>
      <xdr:rowOff>60753</xdr:rowOff>
    </xdr:to>
    <xdr:sp macro="" textlink="">
      <xdr:nvSpPr>
        <xdr:cNvPr id="85" name="楕円 84"/>
        <xdr:cNvSpPr/>
      </xdr:nvSpPr>
      <xdr:spPr>
        <a:xfrm>
          <a:off x="2857500" y="630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51880</xdr:rowOff>
    </xdr:from>
    <xdr:ext cx="534377" cy="259045"/>
    <xdr:sp macro="" textlink="">
      <xdr:nvSpPr>
        <xdr:cNvPr id="86" name="テキスト ボックス 85"/>
        <xdr:cNvSpPr txBox="1"/>
      </xdr:nvSpPr>
      <xdr:spPr>
        <a:xfrm>
          <a:off x="2641111" y="639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143078</xdr:rowOff>
    </xdr:from>
    <xdr:to>
      <xdr:col>10</xdr:col>
      <xdr:colOff>165100</xdr:colOff>
      <xdr:row>37</xdr:row>
      <xdr:rowOff>73228</xdr:rowOff>
    </xdr:to>
    <xdr:sp macro="" textlink="">
      <xdr:nvSpPr>
        <xdr:cNvPr id="87" name="楕円 86"/>
        <xdr:cNvSpPr/>
      </xdr:nvSpPr>
      <xdr:spPr>
        <a:xfrm>
          <a:off x="1968500" y="63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64355</xdr:rowOff>
    </xdr:from>
    <xdr:ext cx="534377" cy="259045"/>
    <xdr:sp macro="" textlink="">
      <xdr:nvSpPr>
        <xdr:cNvPr id="88" name="テキスト ボックス 87"/>
        <xdr:cNvSpPr txBox="1"/>
      </xdr:nvSpPr>
      <xdr:spPr>
        <a:xfrm>
          <a:off x="1752111" y="640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151536</xdr:rowOff>
    </xdr:from>
    <xdr:to>
      <xdr:col>6</xdr:col>
      <xdr:colOff>38100</xdr:colOff>
      <xdr:row>37</xdr:row>
      <xdr:rowOff>81686</xdr:rowOff>
    </xdr:to>
    <xdr:sp macro="" textlink="">
      <xdr:nvSpPr>
        <xdr:cNvPr id="89" name="楕円 88"/>
        <xdr:cNvSpPr/>
      </xdr:nvSpPr>
      <xdr:spPr>
        <a:xfrm>
          <a:off x="1079500" y="63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72813</xdr:rowOff>
    </xdr:from>
    <xdr:ext cx="534377" cy="259045"/>
    <xdr:sp macro="" textlink="">
      <xdr:nvSpPr>
        <xdr:cNvPr id="90" name="テキスト ボックス 89"/>
        <xdr:cNvSpPr txBox="1"/>
      </xdr:nvSpPr>
      <xdr:spPr>
        <a:xfrm>
          <a:off x="863111" y="641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132644</xdr:rowOff>
    </xdr:from>
    <xdr:to>
      <xdr:col>24</xdr:col>
      <xdr:colOff>62865</xdr:colOff>
      <xdr:row>58</xdr:row>
      <xdr:rowOff>85311</xdr:rowOff>
    </xdr:to>
    <xdr:cxnSp macro="">
      <xdr:nvCxnSpPr>
        <xdr:cNvPr id="114" name="直線コネクタ 113"/>
        <xdr:cNvCxnSpPr/>
      </xdr:nvCxnSpPr>
      <xdr:spPr>
        <a:xfrm flipV="1">
          <a:off x="4633595" y="8533694"/>
          <a:ext cx="1270" cy="1495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89138</xdr:rowOff>
    </xdr:from>
    <xdr:ext cx="599010" cy="259045"/>
    <xdr:sp macro="" textlink="">
      <xdr:nvSpPr>
        <xdr:cNvPr id="115" name="総務費最小値テキスト"/>
        <xdr:cNvSpPr txBox="1"/>
      </xdr:nvSpPr>
      <xdr:spPr>
        <a:xfrm>
          <a:off x="4686300" y="100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85311</xdr:rowOff>
    </xdr:from>
    <xdr:to>
      <xdr:col>24</xdr:col>
      <xdr:colOff>152400</xdr:colOff>
      <xdr:row>58</xdr:row>
      <xdr:rowOff>85311</xdr:rowOff>
    </xdr:to>
    <xdr:cxnSp macro="">
      <xdr:nvCxnSpPr>
        <xdr:cNvPr id="116" name="直線コネクタ 115"/>
        <xdr:cNvCxnSpPr/>
      </xdr:nvCxnSpPr>
      <xdr:spPr>
        <a:xfrm>
          <a:off x="4546600" y="10029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79321</xdr:rowOff>
    </xdr:from>
    <xdr:ext cx="690189" cy="259045"/>
    <xdr:sp macro="" textlink="">
      <xdr:nvSpPr>
        <xdr:cNvPr id="117" name="総務費最大値テキスト"/>
        <xdr:cNvSpPr txBox="1"/>
      </xdr:nvSpPr>
      <xdr:spPr>
        <a:xfrm>
          <a:off x="4686300" y="83089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132644</xdr:rowOff>
    </xdr:from>
    <xdr:to>
      <xdr:col>24</xdr:col>
      <xdr:colOff>152400</xdr:colOff>
      <xdr:row>49</xdr:row>
      <xdr:rowOff>132644</xdr:rowOff>
    </xdr:to>
    <xdr:cxnSp macro="">
      <xdr:nvCxnSpPr>
        <xdr:cNvPr id="118" name="直線コネクタ 117"/>
        <xdr:cNvCxnSpPr/>
      </xdr:nvCxnSpPr>
      <xdr:spPr>
        <a:xfrm>
          <a:off x="4546600" y="853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31754</xdr:rowOff>
    </xdr:from>
    <xdr:to>
      <xdr:col>24</xdr:col>
      <xdr:colOff>63500</xdr:colOff>
      <xdr:row>57</xdr:row>
      <xdr:rowOff>84385</xdr:rowOff>
    </xdr:to>
    <xdr:cxnSp macro="">
      <xdr:nvCxnSpPr>
        <xdr:cNvPr id="119" name="直線コネクタ 118"/>
        <xdr:cNvCxnSpPr/>
      </xdr:nvCxnSpPr>
      <xdr:spPr>
        <a:xfrm>
          <a:off x="3797300" y="9804404"/>
          <a:ext cx="838200" cy="5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168505</xdr:rowOff>
    </xdr:from>
    <xdr:ext cx="599010" cy="259045"/>
    <xdr:sp macro="" textlink="">
      <xdr:nvSpPr>
        <xdr:cNvPr id="120" name="総務費平均値テキスト"/>
        <xdr:cNvSpPr txBox="1"/>
      </xdr:nvSpPr>
      <xdr:spPr>
        <a:xfrm>
          <a:off x="4686300" y="9426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145628</xdr:rowOff>
    </xdr:from>
    <xdr:to>
      <xdr:col>24</xdr:col>
      <xdr:colOff>114300</xdr:colOff>
      <xdr:row>56</xdr:row>
      <xdr:rowOff>75778</xdr:rowOff>
    </xdr:to>
    <xdr:sp macro="" textlink="">
      <xdr:nvSpPr>
        <xdr:cNvPr id="121" name="フローチャート: 判断 120"/>
        <xdr:cNvSpPr/>
      </xdr:nvSpPr>
      <xdr:spPr>
        <a:xfrm>
          <a:off x="45847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31754</xdr:rowOff>
    </xdr:from>
    <xdr:to>
      <xdr:col>19</xdr:col>
      <xdr:colOff>177800</xdr:colOff>
      <xdr:row>58</xdr:row>
      <xdr:rowOff>41460</xdr:rowOff>
    </xdr:to>
    <xdr:cxnSp macro="">
      <xdr:nvCxnSpPr>
        <xdr:cNvPr id="122" name="直線コネクタ 121"/>
        <xdr:cNvCxnSpPr/>
      </xdr:nvCxnSpPr>
      <xdr:spPr>
        <a:xfrm flipV="1">
          <a:off x="2908300" y="9804404"/>
          <a:ext cx="889000" cy="18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141656</xdr:rowOff>
    </xdr:from>
    <xdr:to>
      <xdr:col>20</xdr:col>
      <xdr:colOff>38100</xdr:colOff>
      <xdr:row>56</xdr:row>
      <xdr:rowOff>71806</xdr:rowOff>
    </xdr:to>
    <xdr:sp macro="" textlink="">
      <xdr:nvSpPr>
        <xdr:cNvPr id="123" name="フローチャート: 判断 122"/>
        <xdr:cNvSpPr/>
      </xdr:nvSpPr>
      <xdr:spPr>
        <a:xfrm>
          <a:off x="3746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88333</xdr:rowOff>
    </xdr:from>
    <xdr:ext cx="599010" cy="259045"/>
    <xdr:sp macro="" textlink="">
      <xdr:nvSpPr>
        <xdr:cNvPr id="124" name="テキスト ボックス 123"/>
        <xdr:cNvSpPr txBox="1"/>
      </xdr:nvSpPr>
      <xdr:spPr>
        <a:xfrm>
          <a:off x="3497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9131</xdr:rowOff>
    </xdr:from>
    <xdr:to>
      <xdr:col>15</xdr:col>
      <xdr:colOff>50800</xdr:colOff>
      <xdr:row>58</xdr:row>
      <xdr:rowOff>41460</xdr:rowOff>
    </xdr:to>
    <xdr:cxnSp macro="">
      <xdr:nvCxnSpPr>
        <xdr:cNvPr id="125" name="直線コネクタ 124"/>
        <xdr:cNvCxnSpPr/>
      </xdr:nvCxnSpPr>
      <xdr:spPr>
        <a:xfrm>
          <a:off x="2019300" y="9953231"/>
          <a:ext cx="889000" cy="3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27579</xdr:rowOff>
    </xdr:from>
    <xdr:to>
      <xdr:col>15</xdr:col>
      <xdr:colOff>101600</xdr:colOff>
      <xdr:row>57</xdr:row>
      <xdr:rowOff>129179</xdr:rowOff>
    </xdr:to>
    <xdr:sp macro="" textlink="">
      <xdr:nvSpPr>
        <xdr:cNvPr id="126" name="フローチャート: 判断 125"/>
        <xdr:cNvSpPr/>
      </xdr:nvSpPr>
      <xdr:spPr>
        <a:xfrm>
          <a:off x="2857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145706</xdr:rowOff>
    </xdr:from>
    <xdr:ext cx="599010" cy="259045"/>
    <xdr:sp macro="" textlink="">
      <xdr:nvSpPr>
        <xdr:cNvPr id="127" name="テキスト ボックス 126"/>
        <xdr:cNvSpPr txBox="1"/>
      </xdr:nvSpPr>
      <xdr:spPr>
        <a:xfrm>
          <a:off x="2608795" y="95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16422</xdr:rowOff>
    </xdr:from>
    <xdr:to>
      <xdr:col>10</xdr:col>
      <xdr:colOff>114300</xdr:colOff>
      <xdr:row>58</xdr:row>
      <xdr:rowOff>9131</xdr:rowOff>
    </xdr:to>
    <xdr:cxnSp macro="">
      <xdr:nvCxnSpPr>
        <xdr:cNvPr id="128" name="直線コネクタ 127"/>
        <xdr:cNvCxnSpPr/>
      </xdr:nvCxnSpPr>
      <xdr:spPr>
        <a:xfrm>
          <a:off x="1130300" y="9617622"/>
          <a:ext cx="889000" cy="33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137440</xdr:rowOff>
    </xdr:from>
    <xdr:to>
      <xdr:col>10</xdr:col>
      <xdr:colOff>165100</xdr:colOff>
      <xdr:row>57</xdr:row>
      <xdr:rowOff>67590</xdr:rowOff>
    </xdr:to>
    <xdr:sp macro="" textlink="">
      <xdr:nvSpPr>
        <xdr:cNvPr id="129" name="フローチャート: 判断 128"/>
        <xdr:cNvSpPr/>
      </xdr:nvSpPr>
      <xdr:spPr>
        <a:xfrm>
          <a:off x="1968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84117</xdr:rowOff>
    </xdr:from>
    <xdr:ext cx="599010" cy="259045"/>
    <xdr:sp macro="" textlink="">
      <xdr:nvSpPr>
        <xdr:cNvPr id="130" name="テキスト ボックス 129"/>
        <xdr:cNvSpPr txBox="1"/>
      </xdr:nvSpPr>
      <xdr:spPr>
        <a:xfrm>
          <a:off x="1719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135290</xdr:rowOff>
    </xdr:from>
    <xdr:to>
      <xdr:col>6</xdr:col>
      <xdr:colOff>38100</xdr:colOff>
      <xdr:row>57</xdr:row>
      <xdr:rowOff>65440</xdr:rowOff>
    </xdr:to>
    <xdr:sp macro="" textlink="">
      <xdr:nvSpPr>
        <xdr:cNvPr id="131" name="フローチャート: 判断 130"/>
        <xdr:cNvSpPr/>
      </xdr:nvSpPr>
      <xdr:spPr>
        <a:xfrm>
          <a:off x="1079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56567</xdr:rowOff>
    </xdr:from>
    <xdr:ext cx="599010" cy="259045"/>
    <xdr:sp macro="" textlink="">
      <xdr:nvSpPr>
        <xdr:cNvPr id="132" name="テキスト ボックス 131"/>
        <xdr:cNvSpPr txBox="1"/>
      </xdr:nvSpPr>
      <xdr:spPr>
        <a:xfrm>
          <a:off x="830795" y="98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33585</xdr:rowOff>
    </xdr:from>
    <xdr:to>
      <xdr:col>24</xdr:col>
      <xdr:colOff>114300</xdr:colOff>
      <xdr:row>57</xdr:row>
      <xdr:rowOff>135185</xdr:rowOff>
    </xdr:to>
    <xdr:sp macro="" textlink="">
      <xdr:nvSpPr>
        <xdr:cNvPr id="138" name="楕円 137"/>
        <xdr:cNvSpPr/>
      </xdr:nvSpPr>
      <xdr:spPr>
        <a:xfrm>
          <a:off x="4584700" y="98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12012</xdr:rowOff>
    </xdr:from>
    <xdr:ext cx="599010" cy="259045"/>
    <xdr:sp macro="" textlink="">
      <xdr:nvSpPr>
        <xdr:cNvPr id="139" name="総務費該当値テキスト"/>
        <xdr:cNvSpPr txBox="1"/>
      </xdr:nvSpPr>
      <xdr:spPr>
        <a:xfrm>
          <a:off x="4686300" y="97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152404</xdr:rowOff>
    </xdr:from>
    <xdr:to>
      <xdr:col>20</xdr:col>
      <xdr:colOff>38100</xdr:colOff>
      <xdr:row>57</xdr:row>
      <xdr:rowOff>82554</xdr:rowOff>
    </xdr:to>
    <xdr:sp macro="" textlink="">
      <xdr:nvSpPr>
        <xdr:cNvPr id="140" name="楕円 139"/>
        <xdr:cNvSpPr/>
      </xdr:nvSpPr>
      <xdr:spPr>
        <a:xfrm>
          <a:off x="3746500" y="975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73681</xdr:rowOff>
    </xdr:from>
    <xdr:ext cx="599010" cy="259045"/>
    <xdr:sp macro="" textlink="">
      <xdr:nvSpPr>
        <xdr:cNvPr id="141" name="テキスト ボックス 140"/>
        <xdr:cNvSpPr txBox="1"/>
      </xdr:nvSpPr>
      <xdr:spPr>
        <a:xfrm>
          <a:off x="3497795" y="9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162110</xdr:rowOff>
    </xdr:from>
    <xdr:to>
      <xdr:col>15</xdr:col>
      <xdr:colOff>101600</xdr:colOff>
      <xdr:row>58</xdr:row>
      <xdr:rowOff>92260</xdr:rowOff>
    </xdr:to>
    <xdr:sp macro="" textlink="">
      <xdr:nvSpPr>
        <xdr:cNvPr id="142" name="楕円 141"/>
        <xdr:cNvSpPr/>
      </xdr:nvSpPr>
      <xdr:spPr>
        <a:xfrm>
          <a:off x="2857500" y="99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83387</xdr:rowOff>
    </xdr:from>
    <xdr:ext cx="599010" cy="259045"/>
    <xdr:sp macro="" textlink="">
      <xdr:nvSpPr>
        <xdr:cNvPr id="143" name="テキスト ボックス 142"/>
        <xdr:cNvSpPr txBox="1"/>
      </xdr:nvSpPr>
      <xdr:spPr>
        <a:xfrm>
          <a:off x="2608795" y="100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129781</xdr:rowOff>
    </xdr:from>
    <xdr:to>
      <xdr:col>10</xdr:col>
      <xdr:colOff>165100</xdr:colOff>
      <xdr:row>58</xdr:row>
      <xdr:rowOff>59931</xdr:rowOff>
    </xdr:to>
    <xdr:sp macro="" textlink="">
      <xdr:nvSpPr>
        <xdr:cNvPr id="144" name="楕円 143"/>
        <xdr:cNvSpPr/>
      </xdr:nvSpPr>
      <xdr:spPr>
        <a:xfrm>
          <a:off x="1968500" y="990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51058</xdr:rowOff>
    </xdr:from>
    <xdr:ext cx="599010" cy="259045"/>
    <xdr:sp macro="" textlink="">
      <xdr:nvSpPr>
        <xdr:cNvPr id="145" name="テキスト ボックス 144"/>
        <xdr:cNvSpPr txBox="1"/>
      </xdr:nvSpPr>
      <xdr:spPr>
        <a:xfrm>
          <a:off x="1719795" y="999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137072</xdr:rowOff>
    </xdr:from>
    <xdr:to>
      <xdr:col>6</xdr:col>
      <xdr:colOff>38100</xdr:colOff>
      <xdr:row>56</xdr:row>
      <xdr:rowOff>67222</xdr:rowOff>
    </xdr:to>
    <xdr:sp macro="" textlink="">
      <xdr:nvSpPr>
        <xdr:cNvPr id="146" name="楕円 145"/>
        <xdr:cNvSpPr/>
      </xdr:nvSpPr>
      <xdr:spPr>
        <a:xfrm>
          <a:off x="1079500" y="956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83749</xdr:rowOff>
    </xdr:from>
    <xdr:ext cx="599010" cy="259045"/>
    <xdr:sp macro="" textlink="">
      <xdr:nvSpPr>
        <xdr:cNvPr id="147" name="テキスト ボックス 146"/>
        <xdr:cNvSpPr txBox="1"/>
      </xdr:nvSpPr>
      <xdr:spPr>
        <a:xfrm>
          <a:off x="830795" y="934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111262</xdr:rowOff>
    </xdr:from>
    <xdr:to>
      <xdr:col>24</xdr:col>
      <xdr:colOff>62865</xdr:colOff>
      <xdr:row>77</xdr:row>
      <xdr:rowOff>464</xdr:rowOff>
    </xdr:to>
    <xdr:cxnSp macro="">
      <xdr:nvCxnSpPr>
        <xdr:cNvPr id="170" name="直線コネクタ 169"/>
        <xdr:cNvCxnSpPr/>
      </xdr:nvCxnSpPr>
      <xdr:spPr>
        <a:xfrm flipV="1">
          <a:off x="4633595" y="12112762"/>
          <a:ext cx="1270" cy="108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4291</xdr:rowOff>
    </xdr:from>
    <xdr:ext cx="599010" cy="259045"/>
    <xdr:sp macro="" textlink="">
      <xdr:nvSpPr>
        <xdr:cNvPr id="171" name="民生費最小値テキスト"/>
        <xdr:cNvSpPr txBox="1"/>
      </xdr:nvSpPr>
      <xdr:spPr>
        <a:xfrm>
          <a:off x="4686300" y="13205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464</xdr:rowOff>
    </xdr:from>
    <xdr:to>
      <xdr:col>24</xdr:col>
      <xdr:colOff>152400</xdr:colOff>
      <xdr:row>77</xdr:row>
      <xdr:rowOff>464</xdr:rowOff>
    </xdr:to>
    <xdr:cxnSp macro="">
      <xdr:nvCxnSpPr>
        <xdr:cNvPr id="172" name="直線コネクタ 171"/>
        <xdr:cNvCxnSpPr/>
      </xdr:nvCxnSpPr>
      <xdr:spPr>
        <a:xfrm>
          <a:off x="4546600" y="13202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57939</xdr:rowOff>
    </xdr:from>
    <xdr:ext cx="599010" cy="259045"/>
    <xdr:sp macro="" textlink="">
      <xdr:nvSpPr>
        <xdr:cNvPr id="173" name="民生費最大値テキスト"/>
        <xdr:cNvSpPr txBox="1"/>
      </xdr:nvSpPr>
      <xdr:spPr>
        <a:xfrm>
          <a:off x="4686300" y="11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406,220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111262</xdr:rowOff>
    </xdr:from>
    <xdr:to>
      <xdr:col>24</xdr:col>
      <xdr:colOff>152400</xdr:colOff>
      <xdr:row>70</xdr:row>
      <xdr:rowOff>111262</xdr:rowOff>
    </xdr:to>
    <xdr:cxnSp macro="">
      <xdr:nvCxnSpPr>
        <xdr:cNvPr id="174" name="直線コネクタ 173"/>
        <xdr:cNvCxnSpPr/>
      </xdr:nvCxnSpPr>
      <xdr:spPr>
        <a:xfrm>
          <a:off x="4546600" y="1211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77832</xdr:rowOff>
    </xdr:from>
    <xdr:to>
      <xdr:col>24</xdr:col>
      <xdr:colOff>63500</xdr:colOff>
      <xdr:row>75</xdr:row>
      <xdr:rowOff>89403</xdr:rowOff>
    </xdr:to>
    <xdr:cxnSp macro="">
      <xdr:nvCxnSpPr>
        <xdr:cNvPr id="175" name="直線コネクタ 174"/>
        <xdr:cNvCxnSpPr/>
      </xdr:nvCxnSpPr>
      <xdr:spPr>
        <a:xfrm>
          <a:off x="3797300" y="12936582"/>
          <a:ext cx="838200" cy="1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120656</xdr:rowOff>
    </xdr:from>
    <xdr:ext cx="599010" cy="259045"/>
    <xdr:sp macro="" textlink="">
      <xdr:nvSpPr>
        <xdr:cNvPr id="176" name="民生費平均値テキスト"/>
        <xdr:cNvSpPr txBox="1"/>
      </xdr:nvSpPr>
      <xdr:spPr>
        <a:xfrm>
          <a:off x="4686300" y="12636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97779</xdr:rowOff>
    </xdr:from>
    <xdr:to>
      <xdr:col>24</xdr:col>
      <xdr:colOff>114300</xdr:colOff>
      <xdr:row>75</xdr:row>
      <xdr:rowOff>27929</xdr:rowOff>
    </xdr:to>
    <xdr:sp macro="" textlink="">
      <xdr:nvSpPr>
        <xdr:cNvPr id="177" name="フローチャート: 判断 176"/>
        <xdr:cNvSpPr/>
      </xdr:nvSpPr>
      <xdr:spPr>
        <a:xfrm>
          <a:off x="45847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77832</xdr:rowOff>
    </xdr:from>
    <xdr:to>
      <xdr:col>19</xdr:col>
      <xdr:colOff>177800</xdr:colOff>
      <xdr:row>76</xdr:row>
      <xdr:rowOff>50536</xdr:rowOff>
    </xdr:to>
    <xdr:cxnSp macro="">
      <xdr:nvCxnSpPr>
        <xdr:cNvPr id="178" name="直線コネクタ 177"/>
        <xdr:cNvCxnSpPr/>
      </xdr:nvCxnSpPr>
      <xdr:spPr>
        <a:xfrm flipV="1">
          <a:off x="2908300" y="12936582"/>
          <a:ext cx="889000" cy="14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37104</xdr:rowOff>
    </xdr:from>
    <xdr:to>
      <xdr:col>20</xdr:col>
      <xdr:colOff>38100</xdr:colOff>
      <xdr:row>75</xdr:row>
      <xdr:rowOff>138704</xdr:rowOff>
    </xdr:to>
    <xdr:sp macro="" textlink="">
      <xdr:nvSpPr>
        <xdr:cNvPr id="179" name="フローチャート: 判断 178"/>
        <xdr:cNvSpPr/>
      </xdr:nvSpPr>
      <xdr:spPr>
        <a:xfrm>
          <a:off x="3746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129830</xdr:rowOff>
    </xdr:from>
    <xdr:ext cx="599010" cy="259045"/>
    <xdr:sp macro="" textlink="">
      <xdr:nvSpPr>
        <xdr:cNvPr id="180" name="テキスト ボックス 179"/>
        <xdr:cNvSpPr txBox="1"/>
      </xdr:nvSpPr>
      <xdr:spPr>
        <a:xfrm>
          <a:off x="3497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50536</xdr:rowOff>
    </xdr:from>
    <xdr:to>
      <xdr:col>15</xdr:col>
      <xdr:colOff>50800</xdr:colOff>
      <xdr:row>76</xdr:row>
      <xdr:rowOff>91630</xdr:rowOff>
    </xdr:to>
    <xdr:cxnSp macro="">
      <xdr:nvCxnSpPr>
        <xdr:cNvPr id="181" name="直線コネクタ 180"/>
        <xdr:cNvCxnSpPr/>
      </xdr:nvCxnSpPr>
      <xdr:spPr>
        <a:xfrm flipV="1">
          <a:off x="2019300" y="13080736"/>
          <a:ext cx="889000" cy="4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123496</xdr:rowOff>
    </xdr:from>
    <xdr:to>
      <xdr:col>15</xdr:col>
      <xdr:colOff>101600</xdr:colOff>
      <xdr:row>76</xdr:row>
      <xdr:rowOff>53646</xdr:rowOff>
    </xdr:to>
    <xdr:sp macro="" textlink="">
      <xdr:nvSpPr>
        <xdr:cNvPr id="182" name="フローチャート: 判断 181"/>
        <xdr:cNvSpPr/>
      </xdr:nvSpPr>
      <xdr:spPr>
        <a:xfrm>
          <a:off x="2857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70173</xdr:rowOff>
    </xdr:from>
    <xdr:ext cx="599010" cy="259045"/>
    <xdr:sp macro="" textlink="">
      <xdr:nvSpPr>
        <xdr:cNvPr id="183" name="テキスト ボックス 182"/>
        <xdr:cNvSpPr txBox="1"/>
      </xdr:nvSpPr>
      <xdr:spPr>
        <a:xfrm>
          <a:off x="2608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91630</xdr:rowOff>
    </xdr:from>
    <xdr:to>
      <xdr:col>10</xdr:col>
      <xdr:colOff>114300</xdr:colOff>
      <xdr:row>76</xdr:row>
      <xdr:rowOff>97506</xdr:rowOff>
    </xdr:to>
    <xdr:cxnSp macro="">
      <xdr:nvCxnSpPr>
        <xdr:cNvPr id="184" name="直線コネクタ 183"/>
        <xdr:cNvCxnSpPr/>
      </xdr:nvCxnSpPr>
      <xdr:spPr>
        <a:xfrm flipV="1">
          <a:off x="1130300" y="13121830"/>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33141</xdr:rowOff>
    </xdr:from>
    <xdr:to>
      <xdr:col>10</xdr:col>
      <xdr:colOff>165100</xdr:colOff>
      <xdr:row>76</xdr:row>
      <xdr:rowOff>134741</xdr:rowOff>
    </xdr:to>
    <xdr:sp macro="" textlink="">
      <xdr:nvSpPr>
        <xdr:cNvPr id="185" name="フローチャート: 判断 184"/>
        <xdr:cNvSpPr/>
      </xdr:nvSpPr>
      <xdr:spPr>
        <a:xfrm>
          <a:off x="1968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151267</xdr:rowOff>
    </xdr:from>
    <xdr:ext cx="599010" cy="259045"/>
    <xdr:sp macro="" textlink="">
      <xdr:nvSpPr>
        <xdr:cNvPr id="186" name="テキスト ボックス 185"/>
        <xdr:cNvSpPr txBox="1"/>
      </xdr:nvSpPr>
      <xdr:spPr>
        <a:xfrm>
          <a:off x="1719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163973</xdr:rowOff>
    </xdr:from>
    <xdr:to>
      <xdr:col>6</xdr:col>
      <xdr:colOff>38100</xdr:colOff>
      <xdr:row>76</xdr:row>
      <xdr:rowOff>94123</xdr:rowOff>
    </xdr:to>
    <xdr:sp macro="" textlink="">
      <xdr:nvSpPr>
        <xdr:cNvPr id="187" name="フローチャート: 判断 186"/>
        <xdr:cNvSpPr/>
      </xdr:nvSpPr>
      <xdr:spPr>
        <a:xfrm>
          <a:off x="1079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110649</xdr:rowOff>
    </xdr:from>
    <xdr:ext cx="599010" cy="259045"/>
    <xdr:sp macro="" textlink="">
      <xdr:nvSpPr>
        <xdr:cNvPr id="188" name="テキスト ボックス 187"/>
        <xdr:cNvSpPr txBox="1"/>
      </xdr:nvSpPr>
      <xdr:spPr>
        <a:xfrm>
          <a:off x="830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38603</xdr:rowOff>
    </xdr:from>
    <xdr:to>
      <xdr:col>24</xdr:col>
      <xdr:colOff>114300</xdr:colOff>
      <xdr:row>75</xdr:row>
      <xdr:rowOff>140203</xdr:rowOff>
    </xdr:to>
    <xdr:sp macro="" textlink="">
      <xdr:nvSpPr>
        <xdr:cNvPr id="194" name="楕円 193"/>
        <xdr:cNvSpPr/>
      </xdr:nvSpPr>
      <xdr:spPr>
        <a:xfrm>
          <a:off x="4584700" y="1289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17030</xdr:rowOff>
    </xdr:from>
    <xdr:ext cx="599010" cy="259045"/>
    <xdr:sp macro="" textlink="">
      <xdr:nvSpPr>
        <xdr:cNvPr id="195" name="民生費該当値テキスト"/>
        <xdr:cNvSpPr txBox="1"/>
      </xdr:nvSpPr>
      <xdr:spPr>
        <a:xfrm>
          <a:off x="4686300" y="1287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27032</xdr:rowOff>
    </xdr:from>
    <xdr:to>
      <xdr:col>20</xdr:col>
      <xdr:colOff>38100</xdr:colOff>
      <xdr:row>75</xdr:row>
      <xdr:rowOff>128632</xdr:rowOff>
    </xdr:to>
    <xdr:sp macro="" textlink="">
      <xdr:nvSpPr>
        <xdr:cNvPr id="196" name="楕円 195"/>
        <xdr:cNvSpPr/>
      </xdr:nvSpPr>
      <xdr:spPr>
        <a:xfrm>
          <a:off x="3746500" y="12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145159</xdr:rowOff>
    </xdr:from>
    <xdr:ext cx="599010" cy="259045"/>
    <xdr:sp macro="" textlink="">
      <xdr:nvSpPr>
        <xdr:cNvPr id="197" name="テキスト ボックス 196"/>
        <xdr:cNvSpPr txBox="1"/>
      </xdr:nvSpPr>
      <xdr:spPr>
        <a:xfrm>
          <a:off x="3497795" y="1266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171186</xdr:rowOff>
    </xdr:from>
    <xdr:to>
      <xdr:col>15</xdr:col>
      <xdr:colOff>101600</xdr:colOff>
      <xdr:row>76</xdr:row>
      <xdr:rowOff>101336</xdr:rowOff>
    </xdr:to>
    <xdr:sp macro="" textlink="">
      <xdr:nvSpPr>
        <xdr:cNvPr id="198" name="楕円 197"/>
        <xdr:cNvSpPr/>
      </xdr:nvSpPr>
      <xdr:spPr>
        <a:xfrm>
          <a:off x="2857500" y="1302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92463</xdr:rowOff>
    </xdr:from>
    <xdr:ext cx="599010" cy="259045"/>
    <xdr:sp macro="" textlink="">
      <xdr:nvSpPr>
        <xdr:cNvPr id="199" name="テキスト ボックス 198"/>
        <xdr:cNvSpPr txBox="1"/>
      </xdr:nvSpPr>
      <xdr:spPr>
        <a:xfrm>
          <a:off x="2608795" y="1312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40830</xdr:rowOff>
    </xdr:from>
    <xdr:to>
      <xdr:col>10</xdr:col>
      <xdr:colOff>165100</xdr:colOff>
      <xdr:row>76</xdr:row>
      <xdr:rowOff>142430</xdr:rowOff>
    </xdr:to>
    <xdr:sp macro="" textlink="">
      <xdr:nvSpPr>
        <xdr:cNvPr id="200" name="楕円 199"/>
        <xdr:cNvSpPr/>
      </xdr:nvSpPr>
      <xdr:spPr>
        <a:xfrm>
          <a:off x="1968500" y="130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133557</xdr:rowOff>
    </xdr:from>
    <xdr:ext cx="599010" cy="259045"/>
    <xdr:sp macro="" textlink="">
      <xdr:nvSpPr>
        <xdr:cNvPr id="201" name="テキスト ボックス 200"/>
        <xdr:cNvSpPr txBox="1"/>
      </xdr:nvSpPr>
      <xdr:spPr>
        <a:xfrm>
          <a:off x="1719795" y="1316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46706</xdr:rowOff>
    </xdr:from>
    <xdr:to>
      <xdr:col>6</xdr:col>
      <xdr:colOff>38100</xdr:colOff>
      <xdr:row>76</xdr:row>
      <xdr:rowOff>148306</xdr:rowOff>
    </xdr:to>
    <xdr:sp macro="" textlink="">
      <xdr:nvSpPr>
        <xdr:cNvPr id="202" name="楕円 201"/>
        <xdr:cNvSpPr/>
      </xdr:nvSpPr>
      <xdr:spPr>
        <a:xfrm>
          <a:off x="1079500" y="1307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139433</xdr:rowOff>
    </xdr:from>
    <xdr:ext cx="599010" cy="259045"/>
    <xdr:sp macro="" textlink="">
      <xdr:nvSpPr>
        <xdr:cNvPr id="203" name="テキスト ボックス 202"/>
        <xdr:cNvSpPr txBox="1"/>
      </xdr:nvSpPr>
      <xdr:spPr>
        <a:xfrm>
          <a:off x="830795" y="13169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120664</xdr:rowOff>
    </xdr:from>
    <xdr:to>
      <xdr:col>24</xdr:col>
      <xdr:colOff>62865</xdr:colOff>
      <xdr:row>98</xdr:row>
      <xdr:rowOff>127402</xdr:rowOff>
    </xdr:to>
    <xdr:cxnSp macro="">
      <xdr:nvCxnSpPr>
        <xdr:cNvPr id="227" name="直線コネクタ 226"/>
        <xdr:cNvCxnSpPr/>
      </xdr:nvCxnSpPr>
      <xdr:spPr>
        <a:xfrm flipV="1">
          <a:off x="4633595" y="15379714"/>
          <a:ext cx="1270" cy="154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131229</xdr:rowOff>
    </xdr:from>
    <xdr:ext cx="534377" cy="259045"/>
    <xdr:sp macro="" textlink="">
      <xdr:nvSpPr>
        <xdr:cNvPr id="228" name="衛生費最小値テキスト"/>
        <xdr:cNvSpPr txBox="1"/>
      </xdr:nvSpPr>
      <xdr:spPr>
        <a:xfrm>
          <a:off x="4686300" y="1693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127402</xdr:rowOff>
    </xdr:from>
    <xdr:to>
      <xdr:col>24</xdr:col>
      <xdr:colOff>152400</xdr:colOff>
      <xdr:row>98</xdr:row>
      <xdr:rowOff>127402</xdr:rowOff>
    </xdr:to>
    <xdr:cxnSp macro="">
      <xdr:nvCxnSpPr>
        <xdr:cNvPr id="229" name="直線コネクタ 228"/>
        <xdr:cNvCxnSpPr/>
      </xdr:nvCxnSpPr>
      <xdr:spPr>
        <a:xfrm>
          <a:off x="4546600" y="16929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67341</xdr:rowOff>
    </xdr:from>
    <xdr:ext cx="599010" cy="259045"/>
    <xdr:sp macro="" textlink="">
      <xdr:nvSpPr>
        <xdr:cNvPr id="230" name="衛生費最大値テキスト"/>
        <xdr:cNvSpPr txBox="1"/>
      </xdr:nvSpPr>
      <xdr:spPr>
        <a:xfrm>
          <a:off x="4686300" y="1515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859,993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120664</xdr:rowOff>
    </xdr:from>
    <xdr:to>
      <xdr:col>24</xdr:col>
      <xdr:colOff>152400</xdr:colOff>
      <xdr:row>89</xdr:row>
      <xdr:rowOff>120664</xdr:rowOff>
    </xdr:to>
    <xdr:cxnSp macro="">
      <xdr:nvCxnSpPr>
        <xdr:cNvPr id="231" name="直線コネクタ 230"/>
        <xdr:cNvCxnSpPr/>
      </xdr:nvCxnSpPr>
      <xdr:spPr>
        <a:xfrm>
          <a:off x="4546600" y="1537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54442</xdr:rowOff>
    </xdr:from>
    <xdr:to>
      <xdr:col>24</xdr:col>
      <xdr:colOff>63500</xdr:colOff>
      <xdr:row>98</xdr:row>
      <xdr:rowOff>63049</xdr:rowOff>
    </xdr:to>
    <xdr:cxnSp macro="">
      <xdr:nvCxnSpPr>
        <xdr:cNvPr id="232" name="直線コネクタ 231"/>
        <xdr:cNvCxnSpPr/>
      </xdr:nvCxnSpPr>
      <xdr:spPr>
        <a:xfrm flipV="1">
          <a:off x="3797300" y="16856542"/>
          <a:ext cx="838200" cy="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115571</xdr:rowOff>
    </xdr:from>
    <xdr:ext cx="599010" cy="259045"/>
    <xdr:sp macro="" textlink="">
      <xdr:nvSpPr>
        <xdr:cNvPr id="233" name="衛生費平均値テキスト"/>
        <xdr:cNvSpPr txBox="1"/>
      </xdr:nvSpPr>
      <xdr:spPr>
        <a:xfrm>
          <a:off x="4686300" y="165747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92694</xdr:rowOff>
    </xdr:from>
    <xdr:to>
      <xdr:col>24</xdr:col>
      <xdr:colOff>114300</xdr:colOff>
      <xdr:row>98</xdr:row>
      <xdr:rowOff>22844</xdr:rowOff>
    </xdr:to>
    <xdr:sp macro="" textlink="">
      <xdr:nvSpPr>
        <xdr:cNvPr id="234" name="フローチャート: 判断 233"/>
        <xdr:cNvSpPr/>
      </xdr:nvSpPr>
      <xdr:spPr>
        <a:xfrm>
          <a:off x="45847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63049</xdr:rowOff>
    </xdr:from>
    <xdr:to>
      <xdr:col>19</xdr:col>
      <xdr:colOff>177800</xdr:colOff>
      <xdr:row>98</xdr:row>
      <xdr:rowOff>86472</xdr:rowOff>
    </xdr:to>
    <xdr:cxnSp macro="">
      <xdr:nvCxnSpPr>
        <xdr:cNvPr id="235" name="直線コネクタ 234"/>
        <xdr:cNvCxnSpPr/>
      </xdr:nvCxnSpPr>
      <xdr:spPr>
        <a:xfrm flipV="1">
          <a:off x="2908300" y="16865149"/>
          <a:ext cx="889000" cy="2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133041</xdr:rowOff>
    </xdr:from>
    <xdr:to>
      <xdr:col>20</xdr:col>
      <xdr:colOff>38100</xdr:colOff>
      <xdr:row>98</xdr:row>
      <xdr:rowOff>63191</xdr:rowOff>
    </xdr:to>
    <xdr:sp macro="" textlink="">
      <xdr:nvSpPr>
        <xdr:cNvPr id="236" name="フローチャート: 判断 235"/>
        <xdr:cNvSpPr/>
      </xdr:nvSpPr>
      <xdr:spPr>
        <a:xfrm>
          <a:off x="3746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79718</xdr:rowOff>
    </xdr:from>
    <xdr:ext cx="599010" cy="259045"/>
    <xdr:sp macro="" textlink="">
      <xdr:nvSpPr>
        <xdr:cNvPr id="237" name="テキスト ボックス 236"/>
        <xdr:cNvSpPr txBox="1"/>
      </xdr:nvSpPr>
      <xdr:spPr>
        <a:xfrm>
          <a:off x="3497795" y="1653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86472</xdr:rowOff>
    </xdr:from>
    <xdr:to>
      <xdr:col>15</xdr:col>
      <xdr:colOff>50800</xdr:colOff>
      <xdr:row>98</xdr:row>
      <xdr:rowOff>129507</xdr:rowOff>
    </xdr:to>
    <xdr:cxnSp macro="">
      <xdr:nvCxnSpPr>
        <xdr:cNvPr id="238" name="直線コネクタ 237"/>
        <xdr:cNvCxnSpPr/>
      </xdr:nvCxnSpPr>
      <xdr:spPr>
        <a:xfrm flipV="1">
          <a:off x="2019300" y="16888572"/>
          <a:ext cx="889000" cy="4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160052</xdr:rowOff>
    </xdr:from>
    <xdr:to>
      <xdr:col>15</xdr:col>
      <xdr:colOff>101600</xdr:colOff>
      <xdr:row>98</xdr:row>
      <xdr:rowOff>90202</xdr:rowOff>
    </xdr:to>
    <xdr:sp macro="" textlink="">
      <xdr:nvSpPr>
        <xdr:cNvPr id="239" name="フローチャート: 判断 238"/>
        <xdr:cNvSpPr/>
      </xdr:nvSpPr>
      <xdr:spPr>
        <a:xfrm>
          <a:off x="2857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106729</xdr:rowOff>
    </xdr:from>
    <xdr:ext cx="534377" cy="259045"/>
    <xdr:sp macro="" textlink="">
      <xdr:nvSpPr>
        <xdr:cNvPr id="240" name="テキスト ボックス 239"/>
        <xdr:cNvSpPr txBox="1"/>
      </xdr:nvSpPr>
      <xdr:spPr>
        <a:xfrm>
          <a:off x="2641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129507</xdr:rowOff>
    </xdr:from>
    <xdr:to>
      <xdr:col>10</xdr:col>
      <xdr:colOff>114300</xdr:colOff>
      <xdr:row>98</xdr:row>
      <xdr:rowOff>130643</xdr:rowOff>
    </xdr:to>
    <xdr:cxnSp macro="">
      <xdr:nvCxnSpPr>
        <xdr:cNvPr id="241" name="直線コネクタ 240"/>
        <xdr:cNvCxnSpPr/>
      </xdr:nvCxnSpPr>
      <xdr:spPr>
        <a:xfrm flipV="1">
          <a:off x="1130300" y="16931607"/>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4790</xdr:rowOff>
    </xdr:from>
    <xdr:to>
      <xdr:col>10</xdr:col>
      <xdr:colOff>165100</xdr:colOff>
      <xdr:row>98</xdr:row>
      <xdr:rowOff>106390</xdr:rowOff>
    </xdr:to>
    <xdr:sp macro="" textlink="">
      <xdr:nvSpPr>
        <xdr:cNvPr id="242" name="フローチャート: 判断 241"/>
        <xdr:cNvSpPr/>
      </xdr:nvSpPr>
      <xdr:spPr>
        <a:xfrm>
          <a:off x="1968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122917</xdr:rowOff>
    </xdr:from>
    <xdr:ext cx="534377" cy="259045"/>
    <xdr:sp macro="" textlink="">
      <xdr:nvSpPr>
        <xdr:cNvPr id="243" name="テキスト ボックス 242"/>
        <xdr:cNvSpPr txBox="1"/>
      </xdr:nvSpPr>
      <xdr:spPr>
        <a:xfrm>
          <a:off x="1752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5358</xdr:rowOff>
    </xdr:from>
    <xdr:to>
      <xdr:col>6</xdr:col>
      <xdr:colOff>38100</xdr:colOff>
      <xdr:row>98</xdr:row>
      <xdr:rowOff>106958</xdr:rowOff>
    </xdr:to>
    <xdr:sp macro="" textlink="">
      <xdr:nvSpPr>
        <xdr:cNvPr id="244" name="フローチャート: 判断 243"/>
        <xdr:cNvSpPr/>
      </xdr:nvSpPr>
      <xdr:spPr>
        <a:xfrm>
          <a:off x="1079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123485</xdr:rowOff>
    </xdr:from>
    <xdr:ext cx="534377" cy="259045"/>
    <xdr:sp macro="" textlink="">
      <xdr:nvSpPr>
        <xdr:cNvPr id="245" name="テキスト ボックス 244"/>
        <xdr:cNvSpPr txBox="1"/>
      </xdr:nvSpPr>
      <xdr:spPr>
        <a:xfrm>
          <a:off x="863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3642</xdr:rowOff>
    </xdr:from>
    <xdr:to>
      <xdr:col>24</xdr:col>
      <xdr:colOff>114300</xdr:colOff>
      <xdr:row>98</xdr:row>
      <xdr:rowOff>105242</xdr:rowOff>
    </xdr:to>
    <xdr:sp macro="" textlink="">
      <xdr:nvSpPr>
        <xdr:cNvPr id="251" name="楕円 250"/>
        <xdr:cNvSpPr/>
      </xdr:nvSpPr>
      <xdr:spPr>
        <a:xfrm>
          <a:off x="4584700" y="1680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90019</xdr:rowOff>
    </xdr:from>
    <xdr:ext cx="534377" cy="259045"/>
    <xdr:sp macro="" textlink="">
      <xdr:nvSpPr>
        <xdr:cNvPr id="252" name="衛生費該当値テキスト"/>
        <xdr:cNvSpPr txBox="1"/>
      </xdr:nvSpPr>
      <xdr:spPr>
        <a:xfrm>
          <a:off x="4686300" y="1672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12249</xdr:rowOff>
    </xdr:from>
    <xdr:to>
      <xdr:col>20</xdr:col>
      <xdr:colOff>38100</xdr:colOff>
      <xdr:row>98</xdr:row>
      <xdr:rowOff>113849</xdr:rowOff>
    </xdr:to>
    <xdr:sp macro="" textlink="">
      <xdr:nvSpPr>
        <xdr:cNvPr id="253" name="楕円 252"/>
        <xdr:cNvSpPr/>
      </xdr:nvSpPr>
      <xdr:spPr>
        <a:xfrm>
          <a:off x="3746500" y="1681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104976</xdr:rowOff>
    </xdr:from>
    <xdr:ext cx="534377" cy="259045"/>
    <xdr:sp macro="" textlink="">
      <xdr:nvSpPr>
        <xdr:cNvPr id="254" name="テキスト ボックス 253"/>
        <xdr:cNvSpPr txBox="1"/>
      </xdr:nvSpPr>
      <xdr:spPr>
        <a:xfrm>
          <a:off x="3530111" y="1690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35672</xdr:rowOff>
    </xdr:from>
    <xdr:to>
      <xdr:col>15</xdr:col>
      <xdr:colOff>101600</xdr:colOff>
      <xdr:row>98</xdr:row>
      <xdr:rowOff>137272</xdr:rowOff>
    </xdr:to>
    <xdr:sp macro="" textlink="">
      <xdr:nvSpPr>
        <xdr:cNvPr id="255" name="楕円 254"/>
        <xdr:cNvSpPr/>
      </xdr:nvSpPr>
      <xdr:spPr>
        <a:xfrm>
          <a:off x="2857500" y="168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128399</xdr:rowOff>
    </xdr:from>
    <xdr:ext cx="534377" cy="259045"/>
    <xdr:sp macro="" textlink="">
      <xdr:nvSpPr>
        <xdr:cNvPr id="256" name="テキスト ボックス 255"/>
        <xdr:cNvSpPr txBox="1"/>
      </xdr:nvSpPr>
      <xdr:spPr>
        <a:xfrm>
          <a:off x="2641111" y="1693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78707</xdr:rowOff>
    </xdr:from>
    <xdr:to>
      <xdr:col>10</xdr:col>
      <xdr:colOff>165100</xdr:colOff>
      <xdr:row>99</xdr:row>
      <xdr:rowOff>8857</xdr:rowOff>
    </xdr:to>
    <xdr:sp macro="" textlink="">
      <xdr:nvSpPr>
        <xdr:cNvPr id="257" name="楕円 256"/>
        <xdr:cNvSpPr/>
      </xdr:nvSpPr>
      <xdr:spPr>
        <a:xfrm>
          <a:off x="1968500" y="168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171434</xdr:rowOff>
    </xdr:from>
    <xdr:ext cx="534377" cy="259045"/>
    <xdr:sp macro="" textlink="">
      <xdr:nvSpPr>
        <xdr:cNvPr id="258" name="テキスト ボックス 257"/>
        <xdr:cNvSpPr txBox="1"/>
      </xdr:nvSpPr>
      <xdr:spPr>
        <a:xfrm>
          <a:off x="1752111" y="1697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79843</xdr:rowOff>
    </xdr:from>
    <xdr:to>
      <xdr:col>6</xdr:col>
      <xdr:colOff>38100</xdr:colOff>
      <xdr:row>99</xdr:row>
      <xdr:rowOff>9993</xdr:rowOff>
    </xdr:to>
    <xdr:sp macro="" textlink="">
      <xdr:nvSpPr>
        <xdr:cNvPr id="259" name="楕円 258"/>
        <xdr:cNvSpPr/>
      </xdr:nvSpPr>
      <xdr:spPr>
        <a:xfrm>
          <a:off x="1079500" y="168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1120</xdr:rowOff>
    </xdr:from>
    <xdr:ext cx="534377" cy="259045"/>
    <xdr:sp macro="" textlink="">
      <xdr:nvSpPr>
        <xdr:cNvPr id="260" name="テキスト ボックス 259"/>
        <xdr:cNvSpPr txBox="1"/>
      </xdr:nvSpPr>
      <xdr:spPr>
        <a:xfrm>
          <a:off x="863111" y="169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4" name="直線コネクタ 283"/>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534377" cy="259045"/>
    <xdr:sp macro="" textlink="">
      <xdr:nvSpPr>
        <xdr:cNvPr id="287" name="労働費最大値テキスト"/>
        <xdr:cNvSpPr txBox="1"/>
      </xdr:nvSpPr>
      <xdr:spPr>
        <a:xfrm>
          <a:off x="10528300" y="513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8" name="直線コネクタ 287"/>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37211</xdr:rowOff>
    </xdr:from>
    <xdr:to>
      <xdr:col>55</xdr:col>
      <xdr:colOff>0</xdr:colOff>
      <xdr:row>39</xdr:row>
      <xdr:rowOff>38735</xdr:rowOff>
    </xdr:to>
    <xdr:cxnSp macro="">
      <xdr:nvCxnSpPr>
        <xdr:cNvPr id="289" name="直線コネクタ 288"/>
        <xdr:cNvCxnSpPr/>
      </xdr:nvCxnSpPr>
      <xdr:spPr>
        <a:xfrm>
          <a:off x="9639300" y="672376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85615</xdr:rowOff>
    </xdr:from>
    <xdr:ext cx="378565" cy="259045"/>
    <xdr:sp macro="" textlink="">
      <xdr:nvSpPr>
        <xdr:cNvPr id="290" name="労働費平均値テキスト"/>
        <xdr:cNvSpPr txBox="1"/>
      </xdr:nvSpPr>
      <xdr:spPr>
        <a:xfrm>
          <a:off x="10528300" y="6429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62738</xdr:rowOff>
    </xdr:from>
    <xdr:to>
      <xdr:col>55</xdr:col>
      <xdr:colOff>50800</xdr:colOff>
      <xdr:row>38</xdr:row>
      <xdr:rowOff>164338</xdr:rowOff>
    </xdr:to>
    <xdr:sp macro="" textlink="">
      <xdr:nvSpPr>
        <xdr:cNvPr id="291" name="フローチャート: 判断 290"/>
        <xdr:cNvSpPr/>
      </xdr:nvSpPr>
      <xdr:spPr>
        <a:xfrm>
          <a:off x="104267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32893</xdr:rowOff>
    </xdr:from>
    <xdr:to>
      <xdr:col>50</xdr:col>
      <xdr:colOff>114300</xdr:colOff>
      <xdr:row>39</xdr:row>
      <xdr:rowOff>37211</xdr:rowOff>
    </xdr:to>
    <xdr:cxnSp macro="">
      <xdr:nvCxnSpPr>
        <xdr:cNvPr id="292" name="直線コネクタ 291"/>
        <xdr:cNvCxnSpPr/>
      </xdr:nvCxnSpPr>
      <xdr:spPr>
        <a:xfrm>
          <a:off x="8750300" y="6719443"/>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5461</xdr:rowOff>
    </xdr:from>
    <xdr:to>
      <xdr:col>50</xdr:col>
      <xdr:colOff>165100</xdr:colOff>
      <xdr:row>38</xdr:row>
      <xdr:rowOff>107061</xdr:rowOff>
    </xdr:to>
    <xdr:sp macro="" textlink="">
      <xdr:nvSpPr>
        <xdr:cNvPr id="293" name="フローチャート: 判断 292"/>
        <xdr:cNvSpPr/>
      </xdr:nvSpPr>
      <xdr:spPr>
        <a:xfrm>
          <a:off x="9588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123588</xdr:rowOff>
    </xdr:from>
    <xdr:ext cx="469744" cy="259045"/>
    <xdr:sp macro="" textlink="">
      <xdr:nvSpPr>
        <xdr:cNvPr id="294" name="テキスト ボックス 293"/>
        <xdr:cNvSpPr txBox="1"/>
      </xdr:nvSpPr>
      <xdr:spPr>
        <a:xfrm>
          <a:off x="9404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31242</xdr:rowOff>
    </xdr:from>
    <xdr:to>
      <xdr:col>45</xdr:col>
      <xdr:colOff>177800</xdr:colOff>
      <xdr:row>39</xdr:row>
      <xdr:rowOff>32893</xdr:rowOff>
    </xdr:to>
    <xdr:cxnSp macro="">
      <xdr:nvCxnSpPr>
        <xdr:cNvPr id="295" name="直線コネクタ 294"/>
        <xdr:cNvCxnSpPr/>
      </xdr:nvCxnSpPr>
      <xdr:spPr>
        <a:xfrm>
          <a:off x="7861300" y="6717792"/>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31877</xdr:rowOff>
    </xdr:from>
    <xdr:to>
      <xdr:col>46</xdr:col>
      <xdr:colOff>38100</xdr:colOff>
      <xdr:row>38</xdr:row>
      <xdr:rowOff>133477</xdr:rowOff>
    </xdr:to>
    <xdr:sp macro="" textlink="">
      <xdr:nvSpPr>
        <xdr:cNvPr id="296" name="フローチャート: 判断 295"/>
        <xdr:cNvSpPr/>
      </xdr:nvSpPr>
      <xdr:spPr>
        <a:xfrm>
          <a:off x="8699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150004</xdr:rowOff>
    </xdr:from>
    <xdr:ext cx="469744" cy="259045"/>
    <xdr:sp macro="" textlink="">
      <xdr:nvSpPr>
        <xdr:cNvPr id="297" name="テキスト ボックス 296"/>
        <xdr:cNvSpPr txBox="1"/>
      </xdr:nvSpPr>
      <xdr:spPr>
        <a:xfrm>
          <a:off x="8515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31242</xdr:rowOff>
    </xdr:from>
    <xdr:to>
      <xdr:col>41</xdr:col>
      <xdr:colOff>50800</xdr:colOff>
      <xdr:row>39</xdr:row>
      <xdr:rowOff>31242</xdr:rowOff>
    </xdr:to>
    <xdr:cxnSp macro="">
      <xdr:nvCxnSpPr>
        <xdr:cNvPr id="298" name="直線コネクタ 297"/>
        <xdr:cNvCxnSpPr/>
      </xdr:nvCxnSpPr>
      <xdr:spPr>
        <a:xfrm>
          <a:off x="6972300" y="6717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32893</xdr:rowOff>
    </xdr:from>
    <xdr:to>
      <xdr:col>41</xdr:col>
      <xdr:colOff>101600</xdr:colOff>
      <xdr:row>38</xdr:row>
      <xdr:rowOff>134493</xdr:rowOff>
    </xdr:to>
    <xdr:sp macro="" textlink="">
      <xdr:nvSpPr>
        <xdr:cNvPr id="299" name="フローチャート: 判断 298"/>
        <xdr:cNvSpPr/>
      </xdr:nvSpPr>
      <xdr:spPr>
        <a:xfrm>
          <a:off x="7810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151020</xdr:rowOff>
    </xdr:from>
    <xdr:ext cx="469744" cy="259045"/>
    <xdr:sp macro="" textlink="">
      <xdr:nvSpPr>
        <xdr:cNvPr id="300" name="テキスト ボックス 299"/>
        <xdr:cNvSpPr txBox="1"/>
      </xdr:nvSpPr>
      <xdr:spPr>
        <a:xfrm>
          <a:off x="7626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3556</xdr:rowOff>
    </xdr:from>
    <xdr:to>
      <xdr:col>36</xdr:col>
      <xdr:colOff>165100</xdr:colOff>
      <xdr:row>38</xdr:row>
      <xdr:rowOff>105156</xdr:rowOff>
    </xdr:to>
    <xdr:sp macro="" textlink="">
      <xdr:nvSpPr>
        <xdr:cNvPr id="301" name="フローチャート: 判断 300"/>
        <xdr:cNvSpPr/>
      </xdr:nvSpPr>
      <xdr:spPr>
        <a:xfrm>
          <a:off x="6921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121683</xdr:rowOff>
    </xdr:from>
    <xdr:ext cx="469744" cy="259045"/>
    <xdr:sp macro="" textlink="">
      <xdr:nvSpPr>
        <xdr:cNvPr id="302" name="テキスト ボックス 301"/>
        <xdr:cNvSpPr txBox="1"/>
      </xdr:nvSpPr>
      <xdr:spPr>
        <a:xfrm>
          <a:off x="6737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159385</xdr:rowOff>
    </xdr:from>
    <xdr:to>
      <xdr:col>55</xdr:col>
      <xdr:colOff>50800</xdr:colOff>
      <xdr:row>39</xdr:row>
      <xdr:rowOff>89535</xdr:rowOff>
    </xdr:to>
    <xdr:sp macro="" textlink="">
      <xdr:nvSpPr>
        <xdr:cNvPr id="308" name="楕円 307"/>
        <xdr:cNvSpPr/>
      </xdr:nvSpPr>
      <xdr:spPr>
        <a:xfrm>
          <a:off x="10426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74312</xdr:rowOff>
    </xdr:from>
    <xdr:ext cx="313932" cy="259045"/>
    <xdr:sp macro="" textlink="">
      <xdr:nvSpPr>
        <xdr:cNvPr id="309" name="労働費該当値テキスト"/>
        <xdr:cNvSpPr txBox="1"/>
      </xdr:nvSpPr>
      <xdr:spPr>
        <a:xfrm>
          <a:off x="10528300" y="6589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157861</xdr:rowOff>
    </xdr:from>
    <xdr:to>
      <xdr:col>50</xdr:col>
      <xdr:colOff>165100</xdr:colOff>
      <xdr:row>39</xdr:row>
      <xdr:rowOff>88011</xdr:rowOff>
    </xdr:to>
    <xdr:sp macro="" textlink="">
      <xdr:nvSpPr>
        <xdr:cNvPr id="310" name="楕円 309"/>
        <xdr:cNvSpPr/>
      </xdr:nvSpPr>
      <xdr:spPr>
        <a:xfrm>
          <a:off x="9588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79138</xdr:rowOff>
    </xdr:from>
    <xdr:ext cx="313932" cy="259045"/>
    <xdr:sp macro="" textlink="">
      <xdr:nvSpPr>
        <xdr:cNvPr id="311" name="テキスト ボックス 310"/>
        <xdr:cNvSpPr txBox="1"/>
      </xdr:nvSpPr>
      <xdr:spPr>
        <a:xfrm>
          <a:off x="9482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153543</xdr:rowOff>
    </xdr:from>
    <xdr:to>
      <xdr:col>46</xdr:col>
      <xdr:colOff>38100</xdr:colOff>
      <xdr:row>39</xdr:row>
      <xdr:rowOff>83693</xdr:rowOff>
    </xdr:to>
    <xdr:sp macro="" textlink="">
      <xdr:nvSpPr>
        <xdr:cNvPr id="312" name="楕円 311"/>
        <xdr:cNvSpPr/>
      </xdr:nvSpPr>
      <xdr:spPr>
        <a:xfrm>
          <a:off x="8699500" y="66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74820</xdr:rowOff>
    </xdr:from>
    <xdr:ext cx="313932" cy="259045"/>
    <xdr:sp macro="" textlink="">
      <xdr:nvSpPr>
        <xdr:cNvPr id="313" name="テキスト ボックス 312"/>
        <xdr:cNvSpPr txBox="1"/>
      </xdr:nvSpPr>
      <xdr:spPr>
        <a:xfrm>
          <a:off x="8593333" y="6761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151892</xdr:rowOff>
    </xdr:from>
    <xdr:to>
      <xdr:col>41</xdr:col>
      <xdr:colOff>101600</xdr:colOff>
      <xdr:row>39</xdr:row>
      <xdr:rowOff>82042</xdr:rowOff>
    </xdr:to>
    <xdr:sp macro="" textlink="">
      <xdr:nvSpPr>
        <xdr:cNvPr id="314" name="楕円 313"/>
        <xdr:cNvSpPr/>
      </xdr:nvSpPr>
      <xdr:spPr>
        <a:xfrm>
          <a:off x="7810500" y="66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73169</xdr:rowOff>
    </xdr:from>
    <xdr:ext cx="378565" cy="259045"/>
    <xdr:sp macro="" textlink="">
      <xdr:nvSpPr>
        <xdr:cNvPr id="315" name="テキスト ボックス 314"/>
        <xdr:cNvSpPr txBox="1"/>
      </xdr:nvSpPr>
      <xdr:spPr>
        <a:xfrm>
          <a:off x="7672017" y="6759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151892</xdr:rowOff>
    </xdr:from>
    <xdr:to>
      <xdr:col>36</xdr:col>
      <xdr:colOff>165100</xdr:colOff>
      <xdr:row>39</xdr:row>
      <xdr:rowOff>82042</xdr:rowOff>
    </xdr:to>
    <xdr:sp macro="" textlink="">
      <xdr:nvSpPr>
        <xdr:cNvPr id="316" name="楕円 315"/>
        <xdr:cNvSpPr/>
      </xdr:nvSpPr>
      <xdr:spPr>
        <a:xfrm>
          <a:off x="6921500" y="66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73169</xdr:rowOff>
    </xdr:from>
    <xdr:ext cx="378565" cy="259045"/>
    <xdr:sp macro="" textlink="">
      <xdr:nvSpPr>
        <xdr:cNvPr id="317" name="テキスト ボックス 316"/>
        <xdr:cNvSpPr txBox="1"/>
      </xdr:nvSpPr>
      <xdr:spPr>
        <a:xfrm>
          <a:off x="6783017" y="6759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133734</xdr:rowOff>
    </xdr:from>
    <xdr:to>
      <xdr:col>54</xdr:col>
      <xdr:colOff>189865</xdr:colOff>
      <xdr:row>59</xdr:row>
      <xdr:rowOff>91270</xdr:rowOff>
    </xdr:to>
    <xdr:cxnSp macro="">
      <xdr:nvCxnSpPr>
        <xdr:cNvPr id="343" name="直線コネクタ 342"/>
        <xdr:cNvCxnSpPr/>
      </xdr:nvCxnSpPr>
      <xdr:spPr>
        <a:xfrm flipV="1">
          <a:off x="10475595" y="8706234"/>
          <a:ext cx="1270" cy="150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95097</xdr:rowOff>
    </xdr:from>
    <xdr:ext cx="469744" cy="259045"/>
    <xdr:sp macro="" textlink="">
      <xdr:nvSpPr>
        <xdr:cNvPr id="344" name="農林水産業費最小値テキスト"/>
        <xdr:cNvSpPr txBox="1"/>
      </xdr:nvSpPr>
      <xdr:spPr>
        <a:xfrm>
          <a:off x="10528300" y="1021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91270</xdr:rowOff>
    </xdr:from>
    <xdr:to>
      <xdr:col>55</xdr:col>
      <xdr:colOff>88900</xdr:colOff>
      <xdr:row>59</xdr:row>
      <xdr:rowOff>91270</xdr:rowOff>
    </xdr:to>
    <xdr:cxnSp macro="">
      <xdr:nvCxnSpPr>
        <xdr:cNvPr id="345" name="直線コネクタ 344"/>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80411</xdr:rowOff>
    </xdr:from>
    <xdr:ext cx="690189" cy="259045"/>
    <xdr:sp macro="" textlink="">
      <xdr:nvSpPr>
        <xdr:cNvPr id="346" name="農林水産業費最大値テキスト"/>
        <xdr:cNvSpPr txBox="1"/>
      </xdr:nvSpPr>
      <xdr:spPr>
        <a:xfrm>
          <a:off x="10528300" y="8481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133734</xdr:rowOff>
    </xdr:from>
    <xdr:to>
      <xdr:col>55</xdr:col>
      <xdr:colOff>88900</xdr:colOff>
      <xdr:row>50</xdr:row>
      <xdr:rowOff>133734</xdr:rowOff>
    </xdr:to>
    <xdr:cxnSp macro="">
      <xdr:nvCxnSpPr>
        <xdr:cNvPr id="347" name="直線コネクタ 346"/>
        <xdr:cNvCxnSpPr/>
      </xdr:nvCxnSpPr>
      <xdr:spPr>
        <a:xfrm>
          <a:off x="10388600" y="87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26312</xdr:rowOff>
    </xdr:from>
    <xdr:to>
      <xdr:col>55</xdr:col>
      <xdr:colOff>0</xdr:colOff>
      <xdr:row>59</xdr:row>
      <xdr:rowOff>36716</xdr:rowOff>
    </xdr:to>
    <xdr:cxnSp macro="">
      <xdr:nvCxnSpPr>
        <xdr:cNvPr id="348" name="直線コネクタ 347"/>
        <xdr:cNvCxnSpPr/>
      </xdr:nvCxnSpPr>
      <xdr:spPr>
        <a:xfrm>
          <a:off x="9639300" y="10141862"/>
          <a:ext cx="838200" cy="1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72424</xdr:rowOff>
    </xdr:from>
    <xdr:ext cx="599010" cy="259045"/>
    <xdr:sp macro="" textlink="">
      <xdr:nvSpPr>
        <xdr:cNvPr id="349" name="農林水産業費平均値テキスト"/>
        <xdr:cNvSpPr txBox="1"/>
      </xdr:nvSpPr>
      <xdr:spPr>
        <a:xfrm>
          <a:off x="10528300" y="9845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49547</xdr:rowOff>
    </xdr:from>
    <xdr:to>
      <xdr:col>55</xdr:col>
      <xdr:colOff>50800</xdr:colOff>
      <xdr:row>58</xdr:row>
      <xdr:rowOff>151147</xdr:rowOff>
    </xdr:to>
    <xdr:sp macro="" textlink="">
      <xdr:nvSpPr>
        <xdr:cNvPr id="350" name="フローチャート: 判断 349"/>
        <xdr:cNvSpPr/>
      </xdr:nvSpPr>
      <xdr:spPr>
        <a:xfrm>
          <a:off x="10426700" y="9993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137560</xdr:rowOff>
    </xdr:from>
    <xdr:to>
      <xdr:col>50</xdr:col>
      <xdr:colOff>114300</xdr:colOff>
      <xdr:row>59</xdr:row>
      <xdr:rowOff>26312</xdr:rowOff>
    </xdr:to>
    <xdr:cxnSp macro="">
      <xdr:nvCxnSpPr>
        <xdr:cNvPr id="351" name="直線コネクタ 350"/>
        <xdr:cNvCxnSpPr/>
      </xdr:nvCxnSpPr>
      <xdr:spPr>
        <a:xfrm>
          <a:off x="8750300" y="10081660"/>
          <a:ext cx="889000" cy="6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73349</xdr:rowOff>
    </xdr:from>
    <xdr:to>
      <xdr:col>50</xdr:col>
      <xdr:colOff>165100</xdr:colOff>
      <xdr:row>59</xdr:row>
      <xdr:rowOff>3499</xdr:rowOff>
    </xdr:to>
    <xdr:sp macro="" textlink="">
      <xdr:nvSpPr>
        <xdr:cNvPr id="352" name="フローチャート: 判断 351"/>
        <xdr:cNvSpPr/>
      </xdr:nvSpPr>
      <xdr:spPr>
        <a:xfrm>
          <a:off x="9588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20026</xdr:rowOff>
    </xdr:from>
    <xdr:ext cx="599010" cy="259045"/>
    <xdr:sp macro="" textlink="">
      <xdr:nvSpPr>
        <xdr:cNvPr id="353" name="テキスト ボックス 352"/>
        <xdr:cNvSpPr txBox="1"/>
      </xdr:nvSpPr>
      <xdr:spPr>
        <a:xfrm>
          <a:off x="9339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137560</xdr:rowOff>
    </xdr:from>
    <xdr:to>
      <xdr:col>45</xdr:col>
      <xdr:colOff>177800</xdr:colOff>
      <xdr:row>59</xdr:row>
      <xdr:rowOff>50049</xdr:rowOff>
    </xdr:to>
    <xdr:cxnSp macro="">
      <xdr:nvCxnSpPr>
        <xdr:cNvPr id="354" name="直線コネクタ 353"/>
        <xdr:cNvCxnSpPr/>
      </xdr:nvCxnSpPr>
      <xdr:spPr>
        <a:xfrm flipV="1">
          <a:off x="7861300" y="10081660"/>
          <a:ext cx="889000" cy="8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89727</xdr:rowOff>
    </xdr:from>
    <xdr:to>
      <xdr:col>46</xdr:col>
      <xdr:colOff>38100</xdr:colOff>
      <xdr:row>59</xdr:row>
      <xdr:rowOff>19877</xdr:rowOff>
    </xdr:to>
    <xdr:sp macro="" textlink="">
      <xdr:nvSpPr>
        <xdr:cNvPr id="355" name="フローチャート: 判断 354"/>
        <xdr:cNvSpPr/>
      </xdr:nvSpPr>
      <xdr:spPr>
        <a:xfrm>
          <a:off x="8699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11004</xdr:rowOff>
    </xdr:from>
    <xdr:ext cx="599010" cy="259045"/>
    <xdr:sp macro="" textlink="">
      <xdr:nvSpPr>
        <xdr:cNvPr id="356" name="テキスト ボックス 355"/>
        <xdr:cNvSpPr txBox="1"/>
      </xdr:nvSpPr>
      <xdr:spPr>
        <a:xfrm>
          <a:off x="8450795" y="101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4290</xdr:rowOff>
    </xdr:from>
    <xdr:to>
      <xdr:col>41</xdr:col>
      <xdr:colOff>50800</xdr:colOff>
      <xdr:row>59</xdr:row>
      <xdr:rowOff>50049</xdr:rowOff>
    </xdr:to>
    <xdr:cxnSp macro="">
      <xdr:nvCxnSpPr>
        <xdr:cNvPr id="357" name="直線コネクタ 356"/>
        <xdr:cNvCxnSpPr/>
      </xdr:nvCxnSpPr>
      <xdr:spPr>
        <a:xfrm>
          <a:off x="6972300" y="10119840"/>
          <a:ext cx="8890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103150</xdr:rowOff>
    </xdr:from>
    <xdr:to>
      <xdr:col>41</xdr:col>
      <xdr:colOff>101600</xdr:colOff>
      <xdr:row>59</xdr:row>
      <xdr:rowOff>33300</xdr:rowOff>
    </xdr:to>
    <xdr:sp macro="" textlink="">
      <xdr:nvSpPr>
        <xdr:cNvPr id="358" name="フローチャート: 判断 357"/>
        <xdr:cNvSpPr/>
      </xdr:nvSpPr>
      <xdr:spPr>
        <a:xfrm>
          <a:off x="7810500" y="100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49827</xdr:rowOff>
    </xdr:from>
    <xdr:ext cx="599010" cy="259045"/>
    <xdr:sp macro="" textlink="">
      <xdr:nvSpPr>
        <xdr:cNvPr id="359" name="テキスト ボックス 358"/>
        <xdr:cNvSpPr txBox="1"/>
      </xdr:nvSpPr>
      <xdr:spPr>
        <a:xfrm>
          <a:off x="7561795" y="982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100431</xdr:rowOff>
    </xdr:from>
    <xdr:to>
      <xdr:col>36</xdr:col>
      <xdr:colOff>165100</xdr:colOff>
      <xdr:row>59</xdr:row>
      <xdr:rowOff>30581</xdr:rowOff>
    </xdr:to>
    <xdr:sp macro="" textlink="">
      <xdr:nvSpPr>
        <xdr:cNvPr id="360" name="フローチャート: 判断 359"/>
        <xdr:cNvSpPr/>
      </xdr:nvSpPr>
      <xdr:spPr>
        <a:xfrm>
          <a:off x="6921500" y="1004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47108</xdr:rowOff>
    </xdr:from>
    <xdr:ext cx="599010" cy="259045"/>
    <xdr:sp macro="" textlink="">
      <xdr:nvSpPr>
        <xdr:cNvPr id="361" name="テキスト ボックス 360"/>
        <xdr:cNvSpPr txBox="1"/>
      </xdr:nvSpPr>
      <xdr:spPr>
        <a:xfrm>
          <a:off x="6672795" y="98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157366</xdr:rowOff>
    </xdr:from>
    <xdr:to>
      <xdr:col>55</xdr:col>
      <xdr:colOff>50800</xdr:colOff>
      <xdr:row>59</xdr:row>
      <xdr:rowOff>87516</xdr:rowOff>
    </xdr:to>
    <xdr:sp macro="" textlink="">
      <xdr:nvSpPr>
        <xdr:cNvPr id="367" name="楕円 366"/>
        <xdr:cNvSpPr/>
      </xdr:nvSpPr>
      <xdr:spPr>
        <a:xfrm>
          <a:off x="10426700" y="101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72293</xdr:rowOff>
    </xdr:from>
    <xdr:ext cx="534377" cy="259045"/>
    <xdr:sp macro="" textlink="">
      <xdr:nvSpPr>
        <xdr:cNvPr id="368" name="農林水産業費該当値テキスト"/>
        <xdr:cNvSpPr txBox="1"/>
      </xdr:nvSpPr>
      <xdr:spPr>
        <a:xfrm>
          <a:off x="10528300" y="100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146962</xdr:rowOff>
    </xdr:from>
    <xdr:to>
      <xdr:col>50</xdr:col>
      <xdr:colOff>165100</xdr:colOff>
      <xdr:row>59</xdr:row>
      <xdr:rowOff>77112</xdr:rowOff>
    </xdr:to>
    <xdr:sp macro="" textlink="">
      <xdr:nvSpPr>
        <xdr:cNvPr id="369" name="楕円 368"/>
        <xdr:cNvSpPr/>
      </xdr:nvSpPr>
      <xdr:spPr>
        <a:xfrm>
          <a:off x="9588500" y="1009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68239</xdr:rowOff>
    </xdr:from>
    <xdr:ext cx="534377" cy="259045"/>
    <xdr:sp macro="" textlink="">
      <xdr:nvSpPr>
        <xdr:cNvPr id="370" name="テキスト ボックス 369"/>
        <xdr:cNvSpPr txBox="1"/>
      </xdr:nvSpPr>
      <xdr:spPr>
        <a:xfrm>
          <a:off x="9372111" y="1018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86760</xdr:rowOff>
    </xdr:from>
    <xdr:to>
      <xdr:col>46</xdr:col>
      <xdr:colOff>38100</xdr:colOff>
      <xdr:row>59</xdr:row>
      <xdr:rowOff>16910</xdr:rowOff>
    </xdr:to>
    <xdr:sp macro="" textlink="">
      <xdr:nvSpPr>
        <xdr:cNvPr id="371" name="楕円 370"/>
        <xdr:cNvSpPr/>
      </xdr:nvSpPr>
      <xdr:spPr>
        <a:xfrm>
          <a:off x="8699500" y="100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33437</xdr:rowOff>
    </xdr:from>
    <xdr:ext cx="599010" cy="259045"/>
    <xdr:sp macro="" textlink="">
      <xdr:nvSpPr>
        <xdr:cNvPr id="372" name="テキスト ボックス 371"/>
        <xdr:cNvSpPr txBox="1"/>
      </xdr:nvSpPr>
      <xdr:spPr>
        <a:xfrm>
          <a:off x="8450795" y="980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170699</xdr:rowOff>
    </xdr:from>
    <xdr:to>
      <xdr:col>41</xdr:col>
      <xdr:colOff>101600</xdr:colOff>
      <xdr:row>59</xdr:row>
      <xdr:rowOff>100849</xdr:rowOff>
    </xdr:to>
    <xdr:sp macro="" textlink="">
      <xdr:nvSpPr>
        <xdr:cNvPr id="373" name="楕円 372"/>
        <xdr:cNvSpPr/>
      </xdr:nvSpPr>
      <xdr:spPr>
        <a:xfrm>
          <a:off x="7810500" y="1011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91976</xdr:rowOff>
    </xdr:from>
    <xdr:ext cx="534377" cy="259045"/>
    <xdr:sp macro="" textlink="">
      <xdr:nvSpPr>
        <xdr:cNvPr id="374" name="テキスト ボックス 373"/>
        <xdr:cNvSpPr txBox="1"/>
      </xdr:nvSpPr>
      <xdr:spPr>
        <a:xfrm>
          <a:off x="7594111" y="1020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124940</xdr:rowOff>
    </xdr:from>
    <xdr:to>
      <xdr:col>36</xdr:col>
      <xdr:colOff>165100</xdr:colOff>
      <xdr:row>59</xdr:row>
      <xdr:rowOff>55090</xdr:rowOff>
    </xdr:to>
    <xdr:sp macro="" textlink="">
      <xdr:nvSpPr>
        <xdr:cNvPr id="375" name="楕円 374"/>
        <xdr:cNvSpPr/>
      </xdr:nvSpPr>
      <xdr:spPr>
        <a:xfrm>
          <a:off x="6921500" y="100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46217</xdr:rowOff>
    </xdr:from>
    <xdr:ext cx="534377" cy="259045"/>
    <xdr:sp macro="" textlink="">
      <xdr:nvSpPr>
        <xdr:cNvPr id="376" name="テキスト ボックス 375"/>
        <xdr:cNvSpPr txBox="1"/>
      </xdr:nvSpPr>
      <xdr:spPr>
        <a:xfrm>
          <a:off x="6705111" y="101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68600</xdr:rowOff>
    </xdr:from>
    <xdr:to>
      <xdr:col>54</xdr:col>
      <xdr:colOff>189865</xdr:colOff>
      <xdr:row>78</xdr:row>
      <xdr:rowOff>114993</xdr:rowOff>
    </xdr:to>
    <xdr:cxnSp macro="">
      <xdr:nvCxnSpPr>
        <xdr:cNvPr id="398" name="直線コネクタ 397"/>
        <xdr:cNvCxnSpPr/>
      </xdr:nvCxnSpPr>
      <xdr:spPr>
        <a:xfrm flipV="1">
          <a:off x="10475595" y="12070100"/>
          <a:ext cx="1270" cy="141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118820</xdr:rowOff>
    </xdr:from>
    <xdr:ext cx="469744" cy="259045"/>
    <xdr:sp macro="" textlink="">
      <xdr:nvSpPr>
        <xdr:cNvPr id="399" name="商工費最小値テキスト"/>
        <xdr:cNvSpPr txBox="1"/>
      </xdr:nvSpPr>
      <xdr:spPr>
        <a:xfrm>
          <a:off x="10528300" y="13491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114993</xdr:rowOff>
    </xdr:from>
    <xdr:to>
      <xdr:col>55</xdr:col>
      <xdr:colOff>88900</xdr:colOff>
      <xdr:row>78</xdr:row>
      <xdr:rowOff>114993</xdr:rowOff>
    </xdr:to>
    <xdr:cxnSp macro="">
      <xdr:nvCxnSpPr>
        <xdr:cNvPr id="400" name="直線コネクタ 399"/>
        <xdr:cNvCxnSpPr/>
      </xdr:nvCxnSpPr>
      <xdr:spPr>
        <a:xfrm>
          <a:off x="10388600" y="134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15277</xdr:rowOff>
    </xdr:from>
    <xdr:ext cx="599010" cy="259045"/>
    <xdr:sp macro="" textlink="">
      <xdr:nvSpPr>
        <xdr:cNvPr id="401" name="商工費最大値テキスト"/>
        <xdr:cNvSpPr txBox="1"/>
      </xdr:nvSpPr>
      <xdr:spPr>
        <a:xfrm>
          <a:off x="10528300" y="11845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68600</xdr:rowOff>
    </xdr:from>
    <xdr:to>
      <xdr:col>55</xdr:col>
      <xdr:colOff>88900</xdr:colOff>
      <xdr:row>70</xdr:row>
      <xdr:rowOff>68600</xdr:rowOff>
    </xdr:to>
    <xdr:cxnSp macro="">
      <xdr:nvCxnSpPr>
        <xdr:cNvPr id="402" name="直線コネクタ 401"/>
        <xdr:cNvCxnSpPr/>
      </xdr:nvCxnSpPr>
      <xdr:spPr>
        <a:xfrm>
          <a:off x="10388600" y="120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80237</xdr:rowOff>
    </xdr:from>
    <xdr:to>
      <xdr:col>55</xdr:col>
      <xdr:colOff>0</xdr:colOff>
      <xdr:row>77</xdr:row>
      <xdr:rowOff>124988</xdr:rowOff>
    </xdr:to>
    <xdr:cxnSp macro="">
      <xdr:nvCxnSpPr>
        <xdr:cNvPr id="403" name="直線コネクタ 402"/>
        <xdr:cNvCxnSpPr/>
      </xdr:nvCxnSpPr>
      <xdr:spPr>
        <a:xfrm>
          <a:off x="9639300" y="13281887"/>
          <a:ext cx="838200" cy="4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148961</xdr:rowOff>
    </xdr:from>
    <xdr:ext cx="534377" cy="259045"/>
    <xdr:sp macro="" textlink="">
      <xdr:nvSpPr>
        <xdr:cNvPr id="404" name="商工費平均値テキスト"/>
        <xdr:cNvSpPr txBox="1"/>
      </xdr:nvSpPr>
      <xdr:spPr>
        <a:xfrm>
          <a:off x="10528300" y="130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126084</xdr:rowOff>
    </xdr:from>
    <xdr:to>
      <xdr:col>55</xdr:col>
      <xdr:colOff>50800</xdr:colOff>
      <xdr:row>77</xdr:row>
      <xdr:rowOff>56234</xdr:rowOff>
    </xdr:to>
    <xdr:sp macro="" textlink="">
      <xdr:nvSpPr>
        <xdr:cNvPr id="405" name="フローチャート: 判断 404"/>
        <xdr:cNvSpPr/>
      </xdr:nvSpPr>
      <xdr:spPr>
        <a:xfrm>
          <a:off x="10426700" y="131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80237</xdr:rowOff>
    </xdr:from>
    <xdr:to>
      <xdr:col>50</xdr:col>
      <xdr:colOff>114300</xdr:colOff>
      <xdr:row>78</xdr:row>
      <xdr:rowOff>30840</xdr:rowOff>
    </xdr:to>
    <xdr:cxnSp macro="">
      <xdr:nvCxnSpPr>
        <xdr:cNvPr id="406" name="直線コネクタ 405"/>
        <xdr:cNvCxnSpPr/>
      </xdr:nvCxnSpPr>
      <xdr:spPr>
        <a:xfrm flipV="1">
          <a:off x="8750300" y="13281887"/>
          <a:ext cx="889000" cy="12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139133</xdr:rowOff>
    </xdr:from>
    <xdr:to>
      <xdr:col>50</xdr:col>
      <xdr:colOff>165100</xdr:colOff>
      <xdr:row>77</xdr:row>
      <xdr:rowOff>69283</xdr:rowOff>
    </xdr:to>
    <xdr:sp macro="" textlink="">
      <xdr:nvSpPr>
        <xdr:cNvPr id="407" name="フローチャート: 判断 406"/>
        <xdr:cNvSpPr/>
      </xdr:nvSpPr>
      <xdr:spPr>
        <a:xfrm>
          <a:off x="9588500" y="131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85810</xdr:rowOff>
    </xdr:from>
    <xdr:ext cx="534377" cy="259045"/>
    <xdr:sp macro="" textlink="">
      <xdr:nvSpPr>
        <xdr:cNvPr id="408" name="テキスト ボックス 407"/>
        <xdr:cNvSpPr txBox="1"/>
      </xdr:nvSpPr>
      <xdr:spPr>
        <a:xfrm>
          <a:off x="9372111" y="129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30840</xdr:rowOff>
    </xdr:from>
    <xdr:to>
      <xdr:col>45</xdr:col>
      <xdr:colOff>177800</xdr:colOff>
      <xdr:row>78</xdr:row>
      <xdr:rowOff>47569</xdr:rowOff>
    </xdr:to>
    <xdr:cxnSp macro="">
      <xdr:nvCxnSpPr>
        <xdr:cNvPr id="409" name="直線コネクタ 408"/>
        <xdr:cNvCxnSpPr/>
      </xdr:nvCxnSpPr>
      <xdr:spPr>
        <a:xfrm flipV="1">
          <a:off x="7861300" y="13403940"/>
          <a:ext cx="889000" cy="1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52822</xdr:rowOff>
    </xdr:from>
    <xdr:to>
      <xdr:col>46</xdr:col>
      <xdr:colOff>38100</xdr:colOff>
      <xdr:row>77</xdr:row>
      <xdr:rowOff>154422</xdr:rowOff>
    </xdr:to>
    <xdr:sp macro="" textlink="">
      <xdr:nvSpPr>
        <xdr:cNvPr id="410" name="フローチャート: 判断 409"/>
        <xdr:cNvSpPr/>
      </xdr:nvSpPr>
      <xdr:spPr>
        <a:xfrm>
          <a:off x="8699500" y="1325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170949</xdr:rowOff>
    </xdr:from>
    <xdr:ext cx="534377" cy="259045"/>
    <xdr:sp macro="" textlink="">
      <xdr:nvSpPr>
        <xdr:cNvPr id="411" name="テキスト ボックス 410"/>
        <xdr:cNvSpPr txBox="1"/>
      </xdr:nvSpPr>
      <xdr:spPr>
        <a:xfrm>
          <a:off x="8483111" y="1302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47569</xdr:rowOff>
    </xdr:from>
    <xdr:to>
      <xdr:col>41</xdr:col>
      <xdr:colOff>50800</xdr:colOff>
      <xdr:row>78</xdr:row>
      <xdr:rowOff>59630</xdr:rowOff>
    </xdr:to>
    <xdr:cxnSp macro="">
      <xdr:nvCxnSpPr>
        <xdr:cNvPr id="412" name="直線コネクタ 411"/>
        <xdr:cNvCxnSpPr/>
      </xdr:nvCxnSpPr>
      <xdr:spPr>
        <a:xfrm flipV="1">
          <a:off x="6972300" y="13420669"/>
          <a:ext cx="889000" cy="1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37570</xdr:rowOff>
    </xdr:from>
    <xdr:to>
      <xdr:col>41</xdr:col>
      <xdr:colOff>101600</xdr:colOff>
      <xdr:row>77</xdr:row>
      <xdr:rowOff>139170</xdr:rowOff>
    </xdr:to>
    <xdr:sp macro="" textlink="">
      <xdr:nvSpPr>
        <xdr:cNvPr id="413" name="フローチャート: 判断 412"/>
        <xdr:cNvSpPr/>
      </xdr:nvSpPr>
      <xdr:spPr>
        <a:xfrm>
          <a:off x="7810500" y="1323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155697</xdr:rowOff>
    </xdr:from>
    <xdr:ext cx="534377" cy="259045"/>
    <xdr:sp macro="" textlink="">
      <xdr:nvSpPr>
        <xdr:cNvPr id="414" name="テキスト ボックス 413"/>
        <xdr:cNvSpPr txBox="1"/>
      </xdr:nvSpPr>
      <xdr:spPr>
        <a:xfrm>
          <a:off x="7594111" y="1301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164278</xdr:rowOff>
    </xdr:from>
    <xdr:to>
      <xdr:col>36</xdr:col>
      <xdr:colOff>165100</xdr:colOff>
      <xdr:row>77</xdr:row>
      <xdr:rowOff>94428</xdr:rowOff>
    </xdr:to>
    <xdr:sp macro="" textlink="">
      <xdr:nvSpPr>
        <xdr:cNvPr id="415" name="フローチャート: 判断 414"/>
        <xdr:cNvSpPr/>
      </xdr:nvSpPr>
      <xdr:spPr>
        <a:xfrm>
          <a:off x="6921500" y="131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110955</xdr:rowOff>
    </xdr:from>
    <xdr:ext cx="534377" cy="259045"/>
    <xdr:sp macro="" textlink="">
      <xdr:nvSpPr>
        <xdr:cNvPr id="416" name="テキスト ボックス 415"/>
        <xdr:cNvSpPr txBox="1"/>
      </xdr:nvSpPr>
      <xdr:spPr>
        <a:xfrm>
          <a:off x="6705111" y="1296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74188</xdr:rowOff>
    </xdr:from>
    <xdr:to>
      <xdr:col>55</xdr:col>
      <xdr:colOff>50800</xdr:colOff>
      <xdr:row>78</xdr:row>
      <xdr:rowOff>4338</xdr:rowOff>
    </xdr:to>
    <xdr:sp macro="" textlink="">
      <xdr:nvSpPr>
        <xdr:cNvPr id="422" name="楕円 421"/>
        <xdr:cNvSpPr/>
      </xdr:nvSpPr>
      <xdr:spPr>
        <a:xfrm>
          <a:off x="10426700" y="132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52615</xdr:rowOff>
    </xdr:from>
    <xdr:ext cx="534377" cy="259045"/>
    <xdr:sp macro="" textlink="">
      <xdr:nvSpPr>
        <xdr:cNvPr id="423" name="商工費該当値テキスト"/>
        <xdr:cNvSpPr txBox="1"/>
      </xdr:nvSpPr>
      <xdr:spPr>
        <a:xfrm>
          <a:off x="10528300" y="132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29437</xdr:rowOff>
    </xdr:from>
    <xdr:to>
      <xdr:col>50</xdr:col>
      <xdr:colOff>165100</xdr:colOff>
      <xdr:row>77</xdr:row>
      <xdr:rowOff>131037</xdr:rowOff>
    </xdr:to>
    <xdr:sp macro="" textlink="">
      <xdr:nvSpPr>
        <xdr:cNvPr id="424" name="楕円 423"/>
        <xdr:cNvSpPr/>
      </xdr:nvSpPr>
      <xdr:spPr>
        <a:xfrm>
          <a:off x="9588500" y="132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122164</xdr:rowOff>
    </xdr:from>
    <xdr:ext cx="534377" cy="259045"/>
    <xdr:sp macro="" textlink="">
      <xdr:nvSpPr>
        <xdr:cNvPr id="425" name="テキスト ボックス 424"/>
        <xdr:cNvSpPr txBox="1"/>
      </xdr:nvSpPr>
      <xdr:spPr>
        <a:xfrm>
          <a:off x="9372111" y="1332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151490</xdr:rowOff>
    </xdr:from>
    <xdr:to>
      <xdr:col>46</xdr:col>
      <xdr:colOff>38100</xdr:colOff>
      <xdr:row>78</xdr:row>
      <xdr:rowOff>81640</xdr:rowOff>
    </xdr:to>
    <xdr:sp macro="" textlink="">
      <xdr:nvSpPr>
        <xdr:cNvPr id="426" name="楕円 425"/>
        <xdr:cNvSpPr/>
      </xdr:nvSpPr>
      <xdr:spPr>
        <a:xfrm>
          <a:off x="8699500" y="133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72767</xdr:rowOff>
    </xdr:from>
    <xdr:ext cx="534377" cy="259045"/>
    <xdr:sp macro="" textlink="">
      <xdr:nvSpPr>
        <xdr:cNvPr id="427" name="テキスト ボックス 426"/>
        <xdr:cNvSpPr txBox="1"/>
      </xdr:nvSpPr>
      <xdr:spPr>
        <a:xfrm>
          <a:off x="8483111" y="1344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168219</xdr:rowOff>
    </xdr:from>
    <xdr:to>
      <xdr:col>41</xdr:col>
      <xdr:colOff>101600</xdr:colOff>
      <xdr:row>78</xdr:row>
      <xdr:rowOff>98369</xdr:rowOff>
    </xdr:to>
    <xdr:sp macro="" textlink="">
      <xdr:nvSpPr>
        <xdr:cNvPr id="428" name="楕円 427"/>
        <xdr:cNvSpPr/>
      </xdr:nvSpPr>
      <xdr:spPr>
        <a:xfrm>
          <a:off x="7810500" y="133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89496</xdr:rowOff>
    </xdr:from>
    <xdr:ext cx="534377" cy="259045"/>
    <xdr:sp macro="" textlink="">
      <xdr:nvSpPr>
        <xdr:cNvPr id="429" name="テキスト ボックス 428"/>
        <xdr:cNvSpPr txBox="1"/>
      </xdr:nvSpPr>
      <xdr:spPr>
        <a:xfrm>
          <a:off x="7594111" y="1346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8830</xdr:rowOff>
    </xdr:from>
    <xdr:to>
      <xdr:col>36</xdr:col>
      <xdr:colOff>165100</xdr:colOff>
      <xdr:row>78</xdr:row>
      <xdr:rowOff>110430</xdr:rowOff>
    </xdr:to>
    <xdr:sp macro="" textlink="">
      <xdr:nvSpPr>
        <xdr:cNvPr id="430" name="楕円 429"/>
        <xdr:cNvSpPr/>
      </xdr:nvSpPr>
      <xdr:spPr>
        <a:xfrm>
          <a:off x="6921500" y="133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101557</xdr:rowOff>
    </xdr:from>
    <xdr:ext cx="534377" cy="259045"/>
    <xdr:sp macro="" textlink="">
      <xdr:nvSpPr>
        <xdr:cNvPr id="431" name="テキスト ボックス 430"/>
        <xdr:cNvSpPr txBox="1"/>
      </xdr:nvSpPr>
      <xdr:spPr>
        <a:xfrm>
          <a:off x="6705111" y="1347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139004</xdr:rowOff>
    </xdr:from>
    <xdr:to>
      <xdr:col>54</xdr:col>
      <xdr:colOff>189865</xdr:colOff>
      <xdr:row>98</xdr:row>
      <xdr:rowOff>147476</xdr:rowOff>
    </xdr:to>
    <xdr:cxnSp macro="">
      <xdr:nvCxnSpPr>
        <xdr:cNvPr id="455" name="直線コネクタ 454"/>
        <xdr:cNvCxnSpPr/>
      </xdr:nvCxnSpPr>
      <xdr:spPr>
        <a:xfrm flipV="1">
          <a:off x="10475595" y="15398054"/>
          <a:ext cx="1270" cy="155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151303</xdr:rowOff>
    </xdr:from>
    <xdr:ext cx="534377" cy="259045"/>
    <xdr:sp macro="" textlink="">
      <xdr:nvSpPr>
        <xdr:cNvPr id="456" name="土木費最小値テキスト"/>
        <xdr:cNvSpPr txBox="1"/>
      </xdr:nvSpPr>
      <xdr:spPr>
        <a:xfrm>
          <a:off x="10528300" y="169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147476</xdr:rowOff>
    </xdr:from>
    <xdr:to>
      <xdr:col>55</xdr:col>
      <xdr:colOff>88900</xdr:colOff>
      <xdr:row>98</xdr:row>
      <xdr:rowOff>147476</xdr:rowOff>
    </xdr:to>
    <xdr:cxnSp macro="">
      <xdr:nvCxnSpPr>
        <xdr:cNvPr id="457" name="直線コネクタ 456"/>
        <xdr:cNvCxnSpPr/>
      </xdr:nvCxnSpPr>
      <xdr:spPr>
        <a:xfrm>
          <a:off x="10388600" y="169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85681</xdr:rowOff>
    </xdr:from>
    <xdr:ext cx="599010" cy="259045"/>
    <xdr:sp macro="" textlink="">
      <xdr:nvSpPr>
        <xdr:cNvPr id="458" name="土木費最大値テキスト"/>
        <xdr:cNvSpPr txBox="1"/>
      </xdr:nvSpPr>
      <xdr:spPr>
        <a:xfrm>
          <a:off x="10528300" y="1517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139004</xdr:rowOff>
    </xdr:from>
    <xdr:to>
      <xdr:col>55</xdr:col>
      <xdr:colOff>88900</xdr:colOff>
      <xdr:row>89</xdr:row>
      <xdr:rowOff>139004</xdr:rowOff>
    </xdr:to>
    <xdr:cxnSp macro="">
      <xdr:nvCxnSpPr>
        <xdr:cNvPr id="459" name="直線コネクタ 458"/>
        <xdr:cNvCxnSpPr/>
      </xdr:nvCxnSpPr>
      <xdr:spPr>
        <a:xfrm>
          <a:off x="10388600" y="1539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113680</xdr:rowOff>
    </xdr:from>
    <xdr:to>
      <xdr:col>55</xdr:col>
      <xdr:colOff>0</xdr:colOff>
      <xdr:row>97</xdr:row>
      <xdr:rowOff>163674</xdr:rowOff>
    </xdr:to>
    <xdr:cxnSp macro="">
      <xdr:nvCxnSpPr>
        <xdr:cNvPr id="460" name="直線コネクタ 459"/>
        <xdr:cNvCxnSpPr/>
      </xdr:nvCxnSpPr>
      <xdr:spPr>
        <a:xfrm flipV="1">
          <a:off x="9639300" y="16744330"/>
          <a:ext cx="838200" cy="4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49306</xdr:rowOff>
    </xdr:from>
    <xdr:ext cx="599010" cy="259045"/>
    <xdr:sp macro="" textlink="">
      <xdr:nvSpPr>
        <xdr:cNvPr id="461" name="土木費平均値テキスト"/>
        <xdr:cNvSpPr txBox="1"/>
      </xdr:nvSpPr>
      <xdr:spPr>
        <a:xfrm>
          <a:off x="10528300" y="166799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70879</xdr:rowOff>
    </xdr:from>
    <xdr:to>
      <xdr:col>55</xdr:col>
      <xdr:colOff>50800</xdr:colOff>
      <xdr:row>98</xdr:row>
      <xdr:rowOff>1029</xdr:rowOff>
    </xdr:to>
    <xdr:sp macro="" textlink="">
      <xdr:nvSpPr>
        <xdr:cNvPr id="462" name="フローチャート: 判断 461"/>
        <xdr:cNvSpPr/>
      </xdr:nvSpPr>
      <xdr:spPr>
        <a:xfrm>
          <a:off x="104267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163154</xdr:rowOff>
    </xdr:from>
    <xdr:to>
      <xdr:col>50</xdr:col>
      <xdr:colOff>114300</xdr:colOff>
      <xdr:row>97</xdr:row>
      <xdr:rowOff>163674</xdr:rowOff>
    </xdr:to>
    <xdr:cxnSp macro="">
      <xdr:nvCxnSpPr>
        <xdr:cNvPr id="463" name="直線コネクタ 462"/>
        <xdr:cNvCxnSpPr/>
      </xdr:nvCxnSpPr>
      <xdr:spPr>
        <a:xfrm>
          <a:off x="8750300" y="16793804"/>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69977</xdr:rowOff>
    </xdr:from>
    <xdr:to>
      <xdr:col>50</xdr:col>
      <xdr:colOff>165100</xdr:colOff>
      <xdr:row>98</xdr:row>
      <xdr:rowOff>127</xdr:rowOff>
    </xdr:to>
    <xdr:sp macro="" textlink="">
      <xdr:nvSpPr>
        <xdr:cNvPr id="464" name="フローチャート: 判断 463"/>
        <xdr:cNvSpPr/>
      </xdr:nvSpPr>
      <xdr:spPr>
        <a:xfrm>
          <a:off x="9588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16654</xdr:rowOff>
    </xdr:from>
    <xdr:ext cx="599010" cy="259045"/>
    <xdr:sp macro="" textlink="">
      <xdr:nvSpPr>
        <xdr:cNvPr id="465" name="テキスト ボックス 464"/>
        <xdr:cNvSpPr txBox="1"/>
      </xdr:nvSpPr>
      <xdr:spPr>
        <a:xfrm>
          <a:off x="9339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121334</xdr:rowOff>
    </xdr:from>
    <xdr:to>
      <xdr:col>45</xdr:col>
      <xdr:colOff>177800</xdr:colOff>
      <xdr:row>97</xdr:row>
      <xdr:rowOff>163154</xdr:rowOff>
    </xdr:to>
    <xdr:cxnSp macro="">
      <xdr:nvCxnSpPr>
        <xdr:cNvPr id="466" name="直線コネクタ 465"/>
        <xdr:cNvCxnSpPr/>
      </xdr:nvCxnSpPr>
      <xdr:spPr>
        <a:xfrm>
          <a:off x="7861300" y="16751984"/>
          <a:ext cx="889000" cy="4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106331</xdr:rowOff>
    </xdr:from>
    <xdr:to>
      <xdr:col>46</xdr:col>
      <xdr:colOff>38100</xdr:colOff>
      <xdr:row>98</xdr:row>
      <xdr:rowOff>36481</xdr:rowOff>
    </xdr:to>
    <xdr:sp macro="" textlink="">
      <xdr:nvSpPr>
        <xdr:cNvPr id="467" name="フローチャート: 判断 466"/>
        <xdr:cNvSpPr/>
      </xdr:nvSpPr>
      <xdr:spPr>
        <a:xfrm>
          <a:off x="8699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53008</xdr:rowOff>
    </xdr:from>
    <xdr:ext cx="599010" cy="259045"/>
    <xdr:sp macro="" textlink="">
      <xdr:nvSpPr>
        <xdr:cNvPr id="468" name="テキスト ボックス 467"/>
        <xdr:cNvSpPr txBox="1"/>
      </xdr:nvSpPr>
      <xdr:spPr>
        <a:xfrm>
          <a:off x="8450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71901</xdr:rowOff>
    </xdr:from>
    <xdr:to>
      <xdr:col>41</xdr:col>
      <xdr:colOff>50800</xdr:colOff>
      <xdr:row>97</xdr:row>
      <xdr:rowOff>121334</xdr:rowOff>
    </xdr:to>
    <xdr:cxnSp macro="">
      <xdr:nvCxnSpPr>
        <xdr:cNvPr id="469" name="直線コネクタ 468"/>
        <xdr:cNvCxnSpPr/>
      </xdr:nvCxnSpPr>
      <xdr:spPr>
        <a:xfrm>
          <a:off x="6972300" y="16531101"/>
          <a:ext cx="889000" cy="22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94721</xdr:rowOff>
    </xdr:from>
    <xdr:to>
      <xdr:col>41</xdr:col>
      <xdr:colOff>101600</xdr:colOff>
      <xdr:row>98</xdr:row>
      <xdr:rowOff>24871</xdr:rowOff>
    </xdr:to>
    <xdr:sp macro="" textlink="">
      <xdr:nvSpPr>
        <xdr:cNvPr id="470" name="フローチャート: 判断 469"/>
        <xdr:cNvSpPr/>
      </xdr:nvSpPr>
      <xdr:spPr>
        <a:xfrm>
          <a:off x="7810500" y="16725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15998</xdr:rowOff>
    </xdr:from>
    <xdr:ext cx="599010" cy="259045"/>
    <xdr:sp macro="" textlink="">
      <xdr:nvSpPr>
        <xdr:cNvPr id="471" name="テキスト ボックス 470"/>
        <xdr:cNvSpPr txBox="1"/>
      </xdr:nvSpPr>
      <xdr:spPr>
        <a:xfrm>
          <a:off x="7561795" y="1681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49981</xdr:rowOff>
    </xdr:from>
    <xdr:to>
      <xdr:col>36</xdr:col>
      <xdr:colOff>165100</xdr:colOff>
      <xdr:row>97</xdr:row>
      <xdr:rowOff>151581</xdr:rowOff>
    </xdr:to>
    <xdr:sp macro="" textlink="">
      <xdr:nvSpPr>
        <xdr:cNvPr id="472" name="フローチャート: 判断 471"/>
        <xdr:cNvSpPr/>
      </xdr:nvSpPr>
      <xdr:spPr>
        <a:xfrm>
          <a:off x="6921500" y="166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142708</xdr:rowOff>
    </xdr:from>
    <xdr:ext cx="599010" cy="259045"/>
    <xdr:sp macro="" textlink="">
      <xdr:nvSpPr>
        <xdr:cNvPr id="473" name="テキスト ボックス 472"/>
        <xdr:cNvSpPr txBox="1"/>
      </xdr:nvSpPr>
      <xdr:spPr>
        <a:xfrm>
          <a:off x="6672795" y="167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62880</xdr:rowOff>
    </xdr:from>
    <xdr:to>
      <xdr:col>55</xdr:col>
      <xdr:colOff>50800</xdr:colOff>
      <xdr:row>97</xdr:row>
      <xdr:rowOff>164480</xdr:rowOff>
    </xdr:to>
    <xdr:sp macro="" textlink="">
      <xdr:nvSpPr>
        <xdr:cNvPr id="479" name="楕円 478"/>
        <xdr:cNvSpPr/>
      </xdr:nvSpPr>
      <xdr:spPr>
        <a:xfrm>
          <a:off x="10426700" y="166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85757</xdr:rowOff>
    </xdr:from>
    <xdr:ext cx="599010" cy="259045"/>
    <xdr:sp macro="" textlink="">
      <xdr:nvSpPr>
        <xdr:cNvPr id="480" name="土木費該当値テキスト"/>
        <xdr:cNvSpPr txBox="1"/>
      </xdr:nvSpPr>
      <xdr:spPr>
        <a:xfrm>
          <a:off x="10528300" y="1654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112874</xdr:rowOff>
    </xdr:from>
    <xdr:to>
      <xdr:col>50</xdr:col>
      <xdr:colOff>165100</xdr:colOff>
      <xdr:row>98</xdr:row>
      <xdr:rowOff>43024</xdr:rowOff>
    </xdr:to>
    <xdr:sp macro="" textlink="">
      <xdr:nvSpPr>
        <xdr:cNvPr id="481" name="楕円 480"/>
        <xdr:cNvSpPr/>
      </xdr:nvSpPr>
      <xdr:spPr>
        <a:xfrm>
          <a:off x="9588500" y="167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34151</xdr:rowOff>
    </xdr:from>
    <xdr:ext cx="599010" cy="259045"/>
    <xdr:sp macro="" textlink="">
      <xdr:nvSpPr>
        <xdr:cNvPr id="482" name="テキスト ボックス 481"/>
        <xdr:cNvSpPr txBox="1"/>
      </xdr:nvSpPr>
      <xdr:spPr>
        <a:xfrm>
          <a:off x="9339795" y="1683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112354</xdr:rowOff>
    </xdr:from>
    <xdr:to>
      <xdr:col>46</xdr:col>
      <xdr:colOff>38100</xdr:colOff>
      <xdr:row>98</xdr:row>
      <xdr:rowOff>42504</xdr:rowOff>
    </xdr:to>
    <xdr:sp macro="" textlink="">
      <xdr:nvSpPr>
        <xdr:cNvPr id="483" name="楕円 482"/>
        <xdr:cNvSpPr/>
      </xdr:nvSpPr>
      <xdr:spPr>
        <a:xfrm>
          <a:off x="8699500" y="1674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33631</xdr:rowOff>
    </xdr:from>
    <xdr:ext cx="599010" cy="259045"/>
    <xdr:sp macro="" textlink="">
      <xdr:nvSpPr>
        <xdr:cNvPr id="484" name="テキスト ボックス 483"/>
        <xdr:cNvSpPr txBox="1"/>
      </xdr:nvSpPr>
      <xdr:spPr>
        <a:xfrm>
          <a:off x="8450795" y="1683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70534</xdr:rowOff>
    </xdr:from>
    <xdr:to>
      <xdr:col>41</xdr:col>
      <xdr:colOff>101600</xdr:colOff>
      <xdr:row>98</xdr:row>
      <xdr:rowOff>684</xdr:rowOff>
    </xdr:to>
    <xdr:sp macro="" textlink="">
      <xdr:nvSpPr>
        <xdr:cNvPr id="485" name="楕円 484"/>
        <xdr:cNvSpPr/>
      </xdr:nvSpPr>
      <xdr:spPr>
        <a:xfrm>
          <a:off x="7810500" y="1670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17211</xdr:rowOff>
    </xdr:from>
    <xdr:ext cx="599010" cy="259045"/>
    <xdr:sp macro="" textlink="">
      <xdr:nvSpPr>
        <xdr:cNvPr id="486" name="テキスト ボックス 485"/>
        <xdr:cNvSpPr txBox="1"/>
      </xdr:nvSpPr>
      <xdr:spPr>
        <a:xfrm>
          <a:off x="7561795" y="1647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21101</xdr:rowOff>
    </xdr:from>
    <xdr:to>
      <xdr:col>36</xdr:col>
      <xdr:colOff>165100</xdr:colOff>
      <xdr:row>96</xdr:row>
      <xdr:rowOff>122701</xdr:rowOff>
    </xdr:to>
    <xdr:sp macro="" textlink="">
      <xdr:nvSpPr>
        <xdr:cNvPr id="487" name="楕円 486"/>
        <xdr:cNvSpPr/>
      </xdr:nvSpPr>
      <xdr:spPr>
        <a:xfrm>
          <a:off x="6921500" y="1648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139228</xdr:rowOff>
    </xdr:from>
    <xdr:ext cx="599010" cy="259045"/>
    <xdr:sp macro="" textlink="">
      <xdr:nvSpPr>
        <xdr:cNvPr id="488" name="テキスト ボックス 487"/>
        <xdr:cNvSpPr txBox="1"/>
      </xdr:nvSpPr>
      <xdr:spPr>
        <a:xfrm>
          <a:off x="6672795" y="162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2" name="テキスト ボックス 501"/>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4" name="テキスト ボックス 503"/>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6" name="テキスト ボックス 505"/>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42679</xdr:rowOff>
    </xdr:from>
    <xdr:to>
      <xdr:col>85</xdr:col>
      <xdr:colOff>126364</xdr:colOff>
      <xdr:row>39</xdr:row>
      <xdr:rowOff>35619</xdr:rowOff>
    </xdr:to>
    <xdr:cxnSp macro="">
      <xdr:nvCxnSpPr>
        <xdr:cNvPr id="514" name="直線コネクタ 513"/>
        <xdr:cNvCxnSpPr/>
      </xdr:nvCxnSpPr>
      <xdr:spPr>
        <a:xfrm flipV="1">
          <a:off x="16317595" y="5186179"/>
          <a:ext cx="1269" cy="153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39446</xdr:rowOff>
    </xdr:from>
    <xdr:ext cx="534377" cy="259045"/>
    <xdr:sp macro="" textlink="">
      <xdr:nvSpPr>
        <xdr:cNvPr id="515" name="消防費最小値テキスト"/>
        <xdr:cNvSpPr txBox="1"/>
      </xdr:nvSpPr>
      <xdr:spPr>
        <a:xfrm>
          <a:off x="16370300" y="672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35619</xdr:rowOff>
    </xdr:from>
    <xdr:to>
      <xdr:col>86</xdr:col>
      <xdr:colOff>25400</xdr:colOff>
      <xdr:row>39</xdr:row>
      <xdr:rowOff>35619</xdr:rowOff>
    </xdr:to>
    <xdr:cxnSp macro="">
      <xdr:nvCxnSpPr>
        <xdr:cNvPr id="516" name="直線コネクタ 515"/>
        <xdr:cNvCxnSpPr/>
      </xdr:nvCxnSpPr>
      <xdr:spPr>
        <a:xfrm>
          <a:off x="16230600" y="672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160806</xdr:rowOff>
    </xdr:from>
    <xdr:ext cx="599010" cy="259045"/>
    <xdr:sp macro="" textlink="">
      <xdr:nvSpPr>
        <xdr:cNvPr id="517" name="消防費最大値テキスト"/>
        <xdr:cNvSpPr txBox="1"/>
      </xdr:nvSpPr>
      <xdr:spPr>
        <a:xfrm>
          <a:off x="16370300" y="496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42679</xdr:rowOff>
    </xdr:from>
    <xdr:to>
      <xdr:col>86</xdr:col>
      <xdr:colOff>25400</xdr:colOff>
      <xdr:row>30</xdr:row>
      <xdr:rowOff>42679</xdr:rowOff>
    </xdr:to>
    <xdr:cxnSp macro="">
      <xdr:nvCxnSpPr>
        <xdr:cNvPr id="518" name="直線コネクタ 517"/>
        <xdr:cNvCxnSpPr/>
      </xdr:nvCxnSpPr>
      <xdr:spPr>
        <a:xfrm>
          <a:off x="16230600" y="518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120824</xdr:rowOff>
    </xdr:from>
    <xdr:to>
      <xdr:col>85</xdr:col>
      <xdr:colOff>127000</xdr:colOff>
      <xdr:row>38</xdr:row>
      <xdr:rowOff>127937</xdr:rowOff>
    </xdr:to>
    <xdr:cxnSp macro="">
      <xdr:nvCxnSpPr>
        <xdr:cNvPr id="519" name="直線コネクタ 518"/>
        <xdr:cNvCxnSpPr/>
      </xdr:nvCxnSpPr>
      <xdr:spPr>
        <a:xfrm>
          <a:off x="15481300" y="6635924"/>
          <a:ext cx="8382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35062</xdr:rowOff>
    </xdr:from>
    <xdr:ext cx="534377" cy="259045"/>
    <xdr:sp macro="" textlink="">
      <xdr:nvSpPr>
        <xdr:cNvPr id="520" name="消防費平均値テキスト"/>
        <xdr:cNvSpPr txBox="1"/>
      </xdr:nvSpPr>
      <xdr:spPr>
        <a:xfrm>
          <a:off x="16370300" y="637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12185</xdr:rowOff>
    </xdr:from>
    <xdr:to>
      <xdr:col>85</xdr:col>
      <xdr:colOff>177800</xdr:colOff>
      <xdr:row>38</xdr:row>
      <xdr:rowOff>113785</xdr:rowOff>
    </xdr:to>
    <xdr:sp macro="" textlink="">
      <xdr:nvSpPr>
        <xdr:cNvPr id="521" name="フローチャート: 判断 520"/>
        <xdr:cNvSpPr/>
      </xdr:nvSpPr>
      <xdr:spPr>
        <a:xfrm>
          <a:off x="16268700" y="65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87318</xdr:rowOff>
    </xdr:from>
    <xdr:to>
      <xdr:col>81</xdr:col>
      <xdr:colOff>50800</xdr:colOff>
      <xdr:row>38</xdr:row>
      <xdr:rowOff>120824</xdr:rowOff>
    </xdr:to>
    <xdr:cxnSp macro="">
      <xdr:nvCxnSpPr>
        <xdr:cNvPr id="522" name="直線コネクタ 521"/>
        <xdr:cNvCxnSpPr/>
      </xdr:nvCxnSpPr>
      <xdr:spPr>
        <a:xfrm>
          <a:off x="14592300" y="6602418"/>
          <a:ext cx="889000" cy="3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22551</xdr:rowOff>
    </xdr:from>
    <xdr:to>
      <xdr:col>81</xdr:col>
      <xdr:colOff>101600</xdr:colOff>
      <xdr:row>38</xdr:row>
      <xdr:rowOff>124151</xdr:rowOff>
    </xdr:to>
    <xdr:sp macro="" textlink="">
      <xdr:nvSpPr>
        <xdr:cNvPr id="523" name="フローチャート: 判断 522"/>
        <xdr:cNvSpPr/>
      </xdr:nvSpPr>
      <xdr:spPr>
        <a:xfrm>
          <a:off x="15430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140678</xdr:rowOff>
    </xdr:from>
    <xdr:ext cx="534377" cy="259045"/>
    <xdr:sp macro="" textlink="">
      <xdr:nvSpPr>
        <xdr:cNvPr id="524" name="テキスト ボックス 523"/>
        <xdr:cNvSpPr txBox="1"/>
      </xdr:nvSpPr>
      <xdr:spPr>
        <a:xfrm>
          <a:off x="15214111" y="63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87318</xdr:rowOff>
    </xdr:from>
    <xdr:to>
      <xdr:col>76</xdr:col>
      <xdr:colOff>114300</xdr:colOff>
      <xdr:row>38</xdr:row>
      <xdr:rowOff>108493</xdr:rowOff>
    </xdr:to>
    <xdr:cxnSp macro="">
      <xdr:nvCxnSpPr>
        <xdr:cNvPr id="525" name="直線コネクタ 524"/>
        <xdr:cNvCxnSpPr/>
      </xdr:nvCxnSpPr>
      <xdr:spPr>
        <a:xfrm flipV="1">
          <a:off x="13703300" y="6602418"/>
          <a:ext cx="889000" cy="2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164136</xdr:rowOff>
    </xdr:from>
    <xdr:to>
      <xdr:col>76</xdr:col>
      <xdr:colOff>165100</xdr:colOff>
      <xdr:row>38</xdr:row>
      <xdr:rowOff>94286</xdr:rowOff>
    </xdr:to>
    <xdr:sp macro="" textlink="">
      <xdr:nvSpPr>
        <xdr:cNvPr id="526" name="フローチャート: 判断 525"/>
        <xdr:cNvSpPr/>
      </xdr:nvSpPr>
      <xdr:spPr>
        <a:xfrm>
          <a:off x="14541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110813</xdr:rowOff>
    </xdr:from>
    <xdr:ext cx="534377" cy="259045"/>
    <xdr:sp macro="" textlink="">
      <xdr:nvSpPr>
        <xdr:cNvPr id="527" name="テキスト ボックス 526"/>
        <xdr:cNvSpPr txBox="1"/>
      </xdr:nvSpPr>
      <xdr:spPr>
        <a:xfrm>
          <a:off x="14325111" y="628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108493</xdr:rowOff>
    </xdr:from>
    <xdr:to>
      <xdr:col>71</xdr:col>
      <xdr:colOff>177800</xdr:colOff>
      <xdr:row>38</xdr:row>
      <xdr:rowOff>137881</xdr:rowOff>
    </xdr:to>
    <xdr:cxnSp macro="">
      <xdr:nvCxnSpPr>
        <xdr:cNvPr id="528" name="直線コネクタ 527"/>
        <xdr:cNvCxnSpPr/>
      </xdr:nvCxnSpPr>
      <xdr:spPr>
        <a:xfrm flipV="1">
          <a:off x="12814300" y="6623593"/>
          <a:ext cx="889000" cy="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40747</xdr:rowOff>
    </xdr:from>
    <xdr:to>
      <xdr:col>72</xdr:col>
      <xdr:colOff>38100</xdr:colOff>
      <xdr:row>38</xdr:row>
      <xdr:rowOff>142347</xdr:rowOff>
    </xdr:to>
    <xdr:sp macro="" textlink="">
      <xdr:nvSpPr>
        <xdr:cNvPr id="529" name="フローチャート: 判断 528"/>
        <xdr:cNvSpPr/>
      </xdr:nvSpPr>
      <xdr:spPr>
        <a:xfrm>
          <a:off x="13652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158874</xdr:rowOff>
    </xdr:from>
    <xdr:ext cx="534377" cy="259045"/>
    <xdr:sp macro="" textlink="">
      <xdr:nvSpPr>
        <xdr:cNvPr id="530" name="テキスト ボックス 529"/>
        <xdr:cNvSpPr txBox="1"/>
      </xdr:nvSpPr>
      <xdr:spPr>
        <a:xfrm>
          <a:off x="13436111" y="633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77153</xdr:rowOff>
    </xdr:from>
    <xdr:to>
      <xdr:col>67</xdr:col>
      <xdr:colOff>101600</xdr:colOff>
      <xdr:row>39</xdr:row>
      <xdr:rowOff>7303</xdr:rowOff>
    </xdr:to>
    <xdr:sp macro="" textlink="">
      <xdr:nvSpPr>
        <xdr:cNvPr id="531" name="フローチャート: 判断 530"/>
        <xdr:cNvSpPr/>
      </xdr:nvSpPr>
      <xdr:spPr>
        <a:xfrm>
          <a:off x="12763500" y="659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23830</xdr:rowOff>
    </xdr:from>
    <xdr:ext cx="534377" cy="259045"/>
    <xdr:sp macro="" textlink="">
      <xdr:nvSpPr>
        <xdr:cNvPr id="532" name="テキスト ボックス 531"/>
        <xdr:cNvSpPr txBox="1"/>
      </xdr:nvSpPr>
      <xdr:spPr>
        <a:xfrm>
          <a:off x="12547111" y="636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77137</xdr:rowOff>
    </xdr:from>
    <xdr:to>
      <xdr:col>85</xdr:col>
      <xdr:colOff>177800</xdr:colOff>
      <xdr:row>39</xdr:row>
      <xdr:rowOff>7287</xdr:rowOff>
    </xdr:to>
    <xdr:sp macro="" textlink="">
      <xdr:nvSpPr>
        <xdr:cNvPr id="538" name="楕円 537"/>
        <xdr:cNvSpPr/>
      </xdr:nvSpPr>
      <xdr:spPr>
        <a:xfrm>
          <a:off x="16268700" y="659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163514</xdr:rowOff>
    </xdr:from>
    <xdr:ext cx="534377" cy="259045"/>
    <xdr:sp macro="" textlink="">
      <xdr:nvSpPr>
        <xdr:cNvPr id="539" name="消防費該当値テキスト"/>
        <xdr:cNvSpPr txBox="1"/>
      </xdr:nvSpPr>
      <xdr:spPr>
        <a:xfrm>
          <a:off x="16370300" y="650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70024</xdr:rowOff>
    </xdr:from>
    <xdr:to>
      <xdr:col>81</xdr:col>
      <xdr:colOff>101600</xdr:colOff>
      <xdr:row>39</xdr:row>
      <xdr:rowOff>174</xdr:rowOff>
    </xdr:to>
    <xdr:sp macro="" textlink="">
      <xdr:nvSpPr>
        <xdr:cNvPr id="540" name="楕円 539"/>
        <xdr:cNvSpPr/>
      </xdr:nvSpPr>
      <xdr:spPr>
        <a:xfrm>
          <a:off x="15430500" y="65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162751</xdr:rowOff>
    </xdr:from>
    <xdr:ext cx="534377" cy="259045"/>
    <xdr:sp macro="" textlink="">
      <xdr:nvSpPr>
        <xdr:cNvPr id="541" name="テキスト ボックス 540"/>
        <xdr:cNvSpPr txBox="1"/>
      </xdr:nvSpPr>
      <xdr:spPr>
        <a:xfrm>
          <a:off x="15214111" y="66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36518</xdr:rowOff>
    </xdr:from>
    <xdr:to>
      <xdr:col>76</xdr:col>
      <xdr:colOff>165100</xdr:colOff>
      <xdr:row>38</xdr:row>
      <xdr:rowOff>138118</xdr:rowOff>
    </xdr:to>
    <xdr:sp macro="" textlink="">
      <xdr:nvSpPr>
        <xdr:cNvPr id="542" name="楕円 541"/>
        <xdr:cNvSpPr/>
      </xdr:nvSpPr>
      <xdr:spPr>
        <a:xfrm>
          <a:off x="14541500" y="65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129245</xdr:rowOff>
    </xdr:from>
    <xdr:ext cx="534377" cy="259045"/>
    <xdr:sp macro="" textlink="">
      <xdr:nvSpPr>
        <xdr:cNvPr id="543" name="テキスト ボックス 542"/>
        <xdr:cNvSpPr txBox="1"/>
      </xdr:nvSpPr>
      <xdr:spPr>
        <a:xfrm>
          <a:off x="14325111" y="664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57693</xdr:rowOff>
    </xdr:from>
    <xdr:to>
      <xdr:col>72</xdr:col>
      <xdr:colOff>38100</xdr:colOff>
      <xdr:row>38</xdr:row>
      <xdr:rowOff>159293</xdr:rowOff>
    </xdr:to>
    <xdr:sp macro="" textlink="">
      <xdr:nvSpPr>
        <xdr:cNvPr id="544" name="楕円 543"/>
        <xdr:cNvSpPr/>
      </xdr:nvSpPr>
      <xdr:spPr>
        <a:xfrm>
          <a:off x="13652500" y="65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150420</xdr:rowOff>
    </xdr:from>
    <xdr:ext cx="534377" cy="259045"/>
    <xdr:sp macro="" textlink="">
      <xdr:nvSpPr>
        <xdr:cNvPr id="545" name="テキスト ボックス 544"/>
        <xdr:cNvSpPr txBox="1"/>
      </xdr:nvSpPr>
      <xdr:spPr>
        <a:xfrm>
          <a:off x="13436111" y="666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87081</xdr:rowOff>
    </xdr:from>
    <xdr:to>
      <xdr:col>67</xdr:col>
      <xdr:colOff>101600</xdr:colOff>
      <xdr:row>39</xdr:row>
      <xdr:rowOff>17231</xdr:rowOff>
    </xdr:to>
    <xdr:sp macro="" textlink="">
      <xdr:nvSpPr>
        <xdr:cNvPr id="546" name="楕円 545"/>
        <xdr:cNvSpPr/>
      </xdr:nvSpPr>
      <xdr:spPr>
        <a:xfrm>
          <a:off x="12763500" y="660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8358</xdr:rowOff>
    </xdr:from>
    <xdr:ext cx="534377" cy="259045"/>
    <xdr:sp macro="" textlink="">
      <xdr:nvSpPr>
        <xdr:cNvPr id="547" name="テキスト ボックス 546"/>
        <xdr:cNvSpPr txBox="1"/>
      </xdr:nvSpPr>
      <xdr:spPr>
        <a:xfrm>
          <a:off x="12547111" y="669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143122</xdr:rowOff>
    </xdr:from>
    <xdr:to>
      <xdr:col>85</xdr:col>
      <xdr:colOff>126364</xdr:colOff>
      <xdr:row>58</xdr:row>
      <xdr:rowOff>78350</xdr:rowOff>
    </xdr:to>
    <xdr:cxnSp macro="">
      <xdr:nvCxnSpPr>
        <xdr:cNvPr id="573" name="直線コネクタ 572"/>
        <xdr:cNvCxnSpPr/>
      </xdr:nvCxnSpPr>
      <xdr:spPr>
        <a:xfrm flipV="1">
          <a:off x="16317595" y="8715622"/>
          <a:ext cx="1269" cy="130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82177</xdr:rowOff>
    </xdr:from>
    <xdr:ext cx="534377" cy="259045"/>
    <xdr:sp macro="" textlink="">
      <xdr:nvSpPr>
        <xdr:cNvPr id="574" name="教育費最小値テキスト"/>
        <xdr:cNvSpPr txBox="1"/>
      </xdr:nvSpPr>
      <xdr:spPr>
        <a:xfrm>
          <a:off x="16370300" y="1002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78350</xdr:rowOff>
    </xdr:from>
    <xdr:to>
      <xdr:col>86</xdr:col>
      <xdr:colOff>25400</xdr:colOff>
      <xdr:row>58</xdr:row>
      <xdr:rowOff>78350</xdr:rowOff>
    </xdr:to>
    <xdr:cxnSp macro="">
      <xdr:nvCxnSpPr>
        <xdr:cNvPr id="575" name="直線コネクタ 574"/>
        <xdr:cNvCxnSpPr/>
      </xdr:nvCxnSpPr>
      <xdr:spPr>
        <a:xfrm>
          <a:off x="16230600" y="1002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89799</xdr:rowOff>
    </xdr:from>
    <xdr:ext cx="599010" cy="259045"/>
    <xdr:sp macro="" textlink="">
      <xdr:nvSpPr>
        <xdr:cNvPr id="576" name="教育費最大値テキスト"/>
        <xdr:cNvSpPr txBox="1"/>
      </xdr:nvSpPr>
      <xdr:spPr>
        <a:xfrm>
          <a:off x="16370300" y="849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458,952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143122</xdr:rowOff>
    </xdr:from>
    <xdr:to>
      <xdr:col>86</xdr:col>
      <xdr:colOff>25400</xdr:colOff>
      <xdr:row>50</xdr:row>
      <xdr:rowOff>143122</xdr:rowOff>
    </xdr:to>
    <xdr:cxnSp macro="">
      <xdr:nvCxnSpPr>
        <xdr:cNvPr id="577" name="直線コネクタ 576"/>
        <xdr:cNvCxnSpPr/>
      </xdr:nvCxnSpPr>
      <xdr:spPr>
        <a:xfrm>
          <a:off x="16230600" y="871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108718</xdr:rowOff>
    </xdr:from>
    <xdr:to>
      <xdr:col>85</xdr:col>
      <xdr:colOff>127000</xdr:colOff>
      <xdr:row>58</xdr:row>
      <xdr:rowOff>23330</xdr:rowOff>
    </xdr:to>
    <xdr:cxnSp macro="">
      <xdr:nvCxnSpPr>
        <xdr:cNvPr id="578" name="直線コネクタ 577"/>
        <xdr:cNvCxnSpPr/>
      </xdr:nvCxnSpPr>
      <xdr:spPr>
        <a:xfrm flipV="1">
          <a:off x="15481300" y="9881368"/>
          <a:ext cx="838200" cy="8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41995</xdr:rowOff>
    </xdr:from>
    <xdr:ext cx="599010" cy="259045"/>
    <xdr:sp macro="" textlink="">
      <xdr:nvSpPr>
        <xdr:cNvPr id="579" name="教育費平均値テキスト"/>
        <xdr:cNvSpPr txBox="1"/>
      </xdr:nvSpPr>
      <xdr:spPr>
        <a:xfrm>
          <a:off x="16370300" y="9643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19118</xdr:rowOff>
    </xdr:from>
    <xdr:to>
      <xdr:col>85</xdr:col>
      <xdr:colOff>177800</xdr:colOff>
      <xdr:row>57</xdr:row>
      <xdr:rowOff>120718</xdr:rowOff>
    </xdr:to>
    <xdr:sp macro="" textlink="">
      <xdr:nvSpPr>
        <xdr:cNvPr id="580" name="フローチャート: 判断 579"/>
        <xdr:cNvSpPr/>
      </xdr:nvSpPr>
      <xdr:spPr>
        <a:xfrm>
          <a:off x="162687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170127</xdr:rowOff>
    </xdr:from>
    <xdr:to>
      <xdr:col>81</xdr:col>
      <xdr:colOff>50800</xdr:colOff>
      <xdr:row>58</xdr:row>
      <xdr:rowOff>23330</xdr:rowOff>
    </xdr:to>
    <xdr:cxnSp macro="">
      <xdr:nvCxnSpPr>
        <xdr:cNvPr id="581" name="直線コネクタ 580"/>
        <xdr:cNvCxnSpPr/>
      </xdr:nvCxnSpPr>
      <xdr:spPr>
        <a:xfrm>
          <a:off x="14592300" y="9942777"/>
          <a:ext cx="889000" cy="2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24643</xdr:rowOff>
    </xdr:from>
    <xdr:to>
      <xdr:col>81</xdr:col>
      <xdr:colOff>101600</xdr:colOff>
      <xdr:row>57</xdr:row>
      <xdr:rowOff>126243</xdr:rowOff>
    </xdr:to>
    <xdr:sp macro="" textlink="">
      <xdr:nvSpPr>
        <xdr:cNvPr id="582" name="フローチャート: 判断 581"/>
        <xdr:cNvSpPr/>
      </xdr:nvSpPr>
      <xdr:spPr>
        <a:xfrm>
          <a:off x="15430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142770</xdr:rowOff>
    </xdr:from>
    <xdr:ext cx="599010" cy="259045"/>
    <xdr:sp macro="" textlink="">
      <xdr:nvSpPr>
        <xdr:cNvPr id="583" name="テキスト ボックス 582"/>
        <xdr:cNvSpPr txBox="1"/>
      </xdr:nvSpPr>
      <xdr:spPr>
        <a:xfrm>
          <a:off x="15181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170127</xdr:rowOff>
    </xdr:from>
    <xdr:to>
      <xdr:col>76</xdr:col>
      <xdr:colOff>114300</xdr:colOff>
      <xdr:row>58</xdr:row>
      <xdr:rowOff>30583</xdr:rowOff>
    </xdr:to>
    <xdr:cxnSp macro="">
      <xdr:nvCxnSpPr>
        <xdr:cNvPr id="584" name="直線コネクタ 583"/>
        <xdr:cNvCxnSpPr/>
      </xdr:nvCxnSpPr>
      <xdr:spPr>
        <a:xfrm flipV="1">
          <a:off x="13703300" y="9942777"/>
          <a:ext cx="889000" cy="3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29856</xdr:rowOff>
    </xdr:from>
    <xdr:to>
      <xdr:col>76</xdr:col>
      <xdr:colOff>165100</xdr:colOff>
      <xdr:row>57</xdr:row>
      <xdr:rowOff>131456</xdr:rowOff>
    </xdr:to>
    <xdr:sp macro="" textlink="">
      <xdr:nvSpPr>
        <xdr:cNvPr id="585" name="フローチャート: 判断 584"/>
        <xdr:cNvSpPr/>
      </xdr:nvSpPr>
      <xdr:spPr>
        <a:xfrm>
          <a:off x="14541500" y="98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147983</xdr:rowOff>
    </xdr:from>
    <xdr:ext cx="599010" cy="259045"/>
    <xdr:sp macro="" textlink="">
      <xdr:nvSpPr>
        <xdr:cNvPr id="586" name="テキスト ボックス 585"/>
        <xdr:cNvSpPr txBox="1"/>
      </xdr:nvSpPr>
      <xdr:spPr>
        <a:xfrm>
          <a:off x="14292795" y="957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30583</xdr:rowOff>
    </xdr:from>
    <xdr:to>
      <xdr:col>71</xdr:col>
      <xdr:colOff>177800</xdr:colOff>
      <xdr:row>58</xdr:row>
      <xdr:rowOff>66084</xdr:rowOff>
    </xdr:to>
    <xdr:cxnSp macro="">
      <xdr:nvCxnSpPr>
        <xdr:cNvPr id="587" name="直線コネクタ 586"/>
        <xdr:cNvCxnSpPr/>
      </xdr:nvCxnSpPr>
      <xdr:spPr>
        <a:xfrm flipV="1">
          <a:off x="12814300" y="9974683"/>
          <a:ext cx="889000" cy="3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31907</xdr:rowOff>
    </xdr:from>
    <xdr:to>
      <xdr:col>72</xdr:col>
      <xdr:colOff>38100</xdr:colOff>
      <xdr:row>57</xdr:row>
      <xdr:rowOff>133507</xdr:rowOff>
    </xdr:to>
    <xdr:sp macro="" textlink="">
      <xdr:nvSpPr>
        <xdr:cNvPr id="588" name="フローチャート: 判断 587"/>
        <xdr:cNvSpPr/>
      </xdr:nvSpPr>
      <xdr:spPr>
        <a:xfrm>
          <a:off x="13652500" y="980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150034</xdr:rowOff>
    </xdr:from>
    <xdr:ext cx="599010" cy="259045"/>
    <xdr:sp macro="" textlink="">
      <xdr:nvSpPr>
        <xdr:cNvPr id="589" name="テキスト ボックス 588"/>
        <xdr:cNvSpPr txBox="1"/>
      </xdr:nvSpPr>
      <xdr:spPr>
        <a:xfrm>
          <a:off x="13403795" y="957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161999</xdr:rowOff>
    </xdr:from>
    <xdr:to>
      <xdr:col>67</xdr:col>
      <xdr:colOff>101600</xdr:colOff>
      <xdr:row>57</xdr:row>
      <xdr:rowOff>92149</xdr:rowOff>
    </xdr:to>
    <xdr:sp macro="" textlink="">
      <xdr:nvSpPr>
        <xdr:cNvPr id="590" name="フローチャート: 判断 589"/>
        <xdr:cNvSpPr/>
      </xdr:nvSpPr>
      <xdr:spPr>
        <a:xfrm>
          <a:off x="12763500" y="976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108676</xdr:rowOff>
    </xdr:from>
    <xdr:ext cx="599010" cy="259045"/>
    <xdr:sp macro="" textlink="">
      <xdr:nvSpPr>
        <xdr:cNvPr id="591" name="テキスト ボックス 590"/>
        <xdr:cNvSpPr txBox="1"/>
      </xdr:nvSpPr>
      <xdr:spPr>
        <a:xfrm>
          <a:off x="12514795" y="9538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57918</xdr:rowOff>
    </xdr:from>
    <xdr:to>
      <xdr:col>85</xdr:col>
      <xdr:colOff>177800</xdr:colOff>
      <xdr:row>57</xdr:row>
      <xdr:rowOff>159518</xdr:rowOff>
    </xdr:to>
    <xdr:sp macro="" textlink="">
      <xdr:nvSpPr>
        <xdr:cNvPr id="597" name="楕円 596"/>
        <xdr:cNvSpPr/>
      </xdr:nvSpPr>
      <xdr:spPr>
        <a:xfrm>
          <a:off x="16268700" y="98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36345</xdr:rowOff>
    </xdr:from>
    <xdr:ext cx="599010" cy="259045"/>
    <xdr:sp macro="" textlink="">
      <xdr:nvSpPr>
        <xdr:cNvPr id="598" name="教育費該当値テキスト"/>
        <xdr:cNvSpPr txBox="1"/>
      </xdr:nvSpPr>
      <xdr:spPr>
        <a:xfrm>
          <a:off x="16370300" y="980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143980</xdr:rowOff>
    </xdr:from>
    <xdr:to>
      <xdr:col>81</xdr:col>
      <xdr:colOff>101600</xdr:colOff>
      <xdr:row>58</xdr:row>
      <xdr:rowOff>74130</xdr:rowOff>
    </xdr:to>
    <xdr:sp macro="" textlink="">
      <xdr:nvSpPr>
        <xdr:cNvPr id="599" name="楕円 598"/>
        <xdr:cNvSpPr/>
      </xdr:nvSpPr>
      <xdr:spPr>
        <a:xfrm>
          <a:off x="15430500" y="99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65257</xdr:rowOff>
    </xdr:from>
    <xdr:ext cx="534377" cy="259045"/>
    <xdr:sp macro="" textlink="">
      <xdr:nvSpPr>
        <xdr:cNvPr id="600" name="テキスト ボックス 599"/>
        <xdr:cNvSpPr txBox="1"/>
      </xdr:nvSpPr>
      <xdr:spPr>
        <a:xfrm>
          <a:off x="15214111" y="100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119327</xdr:rowOff>
    </xdr:from>
    <xdr:to>
      <xdr:col>76</xdr:col>
      <xdr:colOff>165100</xdr:colOff>
      <xdr:row>58</xdr:row>
      <xdr:rowOff>49477</xdr:rowOff>
    </xdr:to>
    <xdr:sp macro="" textlink="">
      <xdr:nvSpPr>
        <xdr:cNvPr id="601" name="楕円 600"/>
        <xdr:cNvSpPr/>
      </xdr:nvSpPr>
      <xdr:spPr>
        <a:xfrm>
          <a:off x="14541500" y="989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40604</xdr:rowOff>
    </xdr:from>
    <xdr:ext cx="534377" cy="259045"/>
    <xdr:sp macro="" textlink="">
      <xdr:nvSpPr>
        <xdr:cNvPr id="602" name="テキスト ボックス 601"/>
        <xdr:cNvSpPr txBox="1"/>
      </xdr:nvSpPr>
      <xdr:spPr>
        <a:xfrm>
          <a:off x="14325111" y="99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151233</xdr:rowOff>
    </xdr:from>
    <xdr:to>
      <xdr:col>72</xdr:col>
      <xdr:colOff>38100</xdr:colOff>
      <xdr:row>58</xdr:row>
      <xdr:rowOff>81383</xdr:rowOff>
    </xdr:to>
    <xdr:sp macro="" textlink="">
      <xdr:nvSpPr>
        <xdr:cNvPr id="603" name="楕円 602"/>
        <xdr:cNvSpPr/>
      </xdr:nvSpPr>
      <xdr:spPr>
        <a:xfrm>
          <a:off x="13652500" y="992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72510</xdr:rowOff>
    </xdr:from>
    <xdr:ext cx="534377" cy="259045"/>
    <xdr:sp macro="" textlink="">
      <xdr:nvSpPr>
        <xdr:cNvPr id="604" name="テキスト ボックス 603"/>
        <xdr:cNvSpPr txBox="1"/>
      </xdr:nvSpPr>
      <xdr:spPr>
        <a:xfrm>
          <a:off x="13436111" y="100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15284</xdr:rowOff>
    </xdr:from>
    <xdr:to>
      <xdr:col>67</xdr:col>
      <xdr:colOff>101600</xdr:colOff>
      <xdr:row>58</xdr:row>
      <xdr:rowOff>116884</xdr:rowOff>
    </xdr:to>
    <xdr:sp macro="" textlink="">
      <xdr:nvSpPr>
        <xdr:cNvPr id="605" name="楕円 604"/>
        <xdr:cNvSpPr/>
      </xdr:nvSpPr>
      <xdr:spPr>
        <a:xfrm>
          <a:off x="12763500" y="995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108011</xdr:rowOff>
    </xdr:from>
    <xdr:ext cx="534377" cy="259045"/>
    <xdr:sp macro="" textlink="">
      <xdr:nvSpPr>
        <xdr:cNvPr id="606" name="テキスト ボックス 605"/>
        <xdr:cNvSpPr txBox="1"/>
      </xdr:nvSpPr>
      <xdr:spPr>
        <a:xfrm>
          <a:off x="12547111" y="1005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169075</xdr:rowOff>
    </xdr:from>
    <xdr:to>
      <xdr:col>85</xdr:col>
      <xdr:colOff>126364</xdr:colOff>
      <xdr:row>78</xdr:row>
      <xdr:rowOff>139700</xdr:rowOff>
    </xdr:to>
    <xdr:cxnSp macro="">
      <xdr:nvCxnSpPr>
        <xdr:cNvPr id="628" name="直線コネクタ 627"/>
        <xdr:cNvCxnSpPr/>
      </xdr:nvCxnSpPr>
      <xdr:spPr>
        <a:xfrm flipV="1">
          <a:off x="16317595" y="12342025"/>
          <a:ext cx="1269" cy="11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115752</xdr:rowOff>
    </xdr:from>
    <xdr:ext cx="599010" cy="259045"/>
    <xdr:sp macro="" textlink="">
      <xdr:nvSpPr>
        <xdr:cNvPr id="631" name="災害復旧費最大値テキスト"/>
        <xdr:cNvSpPr txBox="1"/>
      </xdr:nvSpPr>
      <xdr:spPr>
        <a:xfrm>
          <a:off x="16370300" y="12117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512,150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169075</xdr:rowOff>
    </xdr:from>
    <xdr:to>
      <xdr:col>86</xdr:col>
      <xdr:colOff>25400</xdr:colOff>
      <xdr:row>71</xdr:row>
      <xdr:rowOff>169075</xdr:rowOff>
    </xdr:to>
    <xdr:cxnSp macro="">
      <xdr:nvCxnSpPr>
        <xdr:cNvPr id="632" name="直線コネクタ 631"/>
        <xdr:cNvCxnSpPr/>
      </xdr:nvCxnSpPr>
      <xdr:spPr>
        <a:xfrm>
          <a:off x="16230600" y="1234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88982</xdr:rowOff>
    </xdr:from>
    <xdr:to>
      <xdr:col>85</xdr:col>
      <xdr:colOff>127000</xdr:colOff>
      <xdr:row>78</xdr:row>
      <xdr:rowOff>139700</xdr:rowOff>
    </xdr:to>
    <xdr:cxnSp macro="">
      <xdr:nvCxnSpPr>
        <xdr:cNvPr id="633" name="直線コネクタ 632"/>
        <xdr:cNvCxnSpPr/>
      </xdr:nvCxnSpPr>
      <xdr:spPr>
        <a:xfrm>
          <a:off x="15481300" y="13462082"/>
          <a:ext cx="838200" cy="5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37498</xdr:rowOff>
    </xdr:from>
    <xdr:ext cx="534377" cy="259045"/>
    <xdr:sp macro="" textlink="">
      <xdr:nvSpPr>
        <xdr:cNvPr id="634" name="災害復旧費平均値テキスト"/>
        <xdr:cNvSpPr txBox="1"/>
      </xdr:nvSpPr>
      <xdr:spPr>
        <a:xfrm>
          <a:off x="16370300" y="13239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14621</xdr:rowOff>
    </xdr:from>
    <xdr:to>
      <xdr:col>85</xdr:col>
      <xdr:colOff>177800</xdr:colOff>
      <xdr:row>78</xdr:row>
      <xdr:rowOff>116221</xdr:rowOff>
    </xdr:to>
    <xdr:sp macro="" textlink="">
      <xdr:nvSpPr>
        <xdr:cNvPr id="635" name="フローチャート: 判断 634"/>
        <xdr:cNvSpPr/>
      </xdr:nvSpPr>
      <xdr:spPr>
        <a:xfrm>
          <a:off x="162687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87396</xdr:rowOff>
    </xdr:from>
    <xdr:to>
      <xdr:col>81</xdr:col>
      <xdr:colOff>50800</xdr:colOff>
      <xdr:row>78</xdr:row>
      <xdr:rowOff>88982</xdr:rowOff>
    </xdr:to>
    <xdr:cxnSp macro="">
      <xdr:nvCxnSpPr>
        <xdr:cNvPr id="636" name="直線コネクタ 635"/>
        <xdr:cNvCxnSpPr/>
      </xdr:nvCxnSpPr>
      <xdr:spPr>
        <a:xfrm>
          <a:off x="14592300" y="13460496"/>
          <a:ext cx="8890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37" name="フローチャート: 判断 636"/>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8" name="テキスト ボックス 637"/>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51031</xdr:rowOff>
    </xdr:from>
    <xdr:to>
      <xdr:col>76</xdr:col>
      <xdr:colOff>114300</xdr:colOff>
      <xdr:row>78</xdr:row>
      <xdr:rowOff>87396</xdr:rowOff>
    </xdr:to>
    <xdr:cxnSp macro="">
      <xdr:nvCxnSpPr>
        <xdr:cNvPr id="639" name="直線コネクタ 638"/>
        <xdr:cNvCxnSpPr/>
      </xdr:nvCxnSpPr>
      <xdr:spPr>
        <a:xfrm>
          <a:off x="13703300" y="13424131"/>
          <a:ext cx="889000" cy="3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40" name="フローチャート: 判断 639"/>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149503</xdr:rowOff>
    </xdr:from>
    <xdr:ext cx="534377" cy="259045"/>
    <xdr:sp macro="" textlink="">
      <xdr:nvSpPr>
        <xdr:cNvPr id="641" name="テキスト ボックス 640"/>
        <xdr:cNvSpPr txBox="1"/>
      </xdr:nvSpPr>
      <xdr:spPr>
        <a:xfrm>
          <a:off x="14325111" y="13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157679</xdr:rowOff>
    </xdr:from>
    <xdr:to>
      <xdr:col>71</xdr:col>
      <xdr:colOff>177800</xdr:colOff>
      <xdr:row>78</xdr:row>
      <xdr:rowOff>51031</xdr:rowOff>
    </xdr:to>
    <xdr:cxnSp macro="">
      <xdr:nvCxnSpPr>
        <xdr:cNvPr id="642" name="直線コネクタ 641"/>
        <xdr:cNvCxnSpPr/>
      </xdr:nvCxnSpPr>
      <xdr:spPr>
        <a:xfrm>
          <a:off x="12814300" y="13359329"/>
          <a:ext cx="889000" cy="6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43" name="フローチャート: 判断 642"/>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153409</xdr:rowOff>
    </xdr:from>
    <xdr:ext cx="534377" cy="259045"/>
    <xdr:sp macro="" textlink="">
      <xdr:nvSpPr>
        <xdr:cNvPr id="644" name="テキスト ボックス 643"/>
        <xdr:cNvSpPr txBox="1"/>
      </xdr:nvSpPr>
      <xdr:spPr>
        <a:xfrm>
          <a:off x="13436111" y="135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45" name="フローチャート: 判断 644"/>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156357</xdr:rowOff>
    </xdr:from>
    <xdr:ext cx="534377" cy="259045"/>
    <xdr:sp macro="" textlink="">
      <xdr:nvSpPr>
        <xdr:cNvPr id="646" name="テキスト ボックス 645"/>
        <xdr:cNvSpPr txBox="1"/>
      </xdr:nvSpPr>
      <xdr:spPr>
        <a:xfrm>
          <a:off x="12547111" y="135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38182</xdr:rowOff>
    </xdr:from>
    <xdr:to>
      <xdr:col>81</xdr:col>
      <xdr:colOff>101600</xdr:colOff>
      <xdr:row>78</xdr:row>
      <xdr:rowOff>139782</xdr:rowOff>
    </xdr:to>
    <xdr:sp macro="" textlink="">
      <xdr:nvSpPr>
        <xdr:cNvPr id="654" name="楕円 653"/>
        <xdr:cNvSpPr/>
      </xdr:nvSpPr>
      <xdr:spPr>
        <a:xfrm>
          <a:off x="15430500" y="1341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130909</xdr:rowOff>
    </xdr:from>
    <xdr:ext cx="534377" cy="259045"/>
    <xdr:sp macro="" textlink="">
      <xdr:nvSpPr>
        <xdr:cNvPr id="655" name="テキスト ボックス 654"/>
        <xdr:cNvSpPr txBox="1"/>
      </xdr:nvSpPr>
      <xdr:spPr>
        <a:xfrm>
          <a:off x="15214111" y="135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36596</xdr:rowOff>
    </xdr:from>
    <xdr:to>
      <xdr:col>76</xdr:col>
      <xdr:colOff>165100</xdr:colOff>
      <xdr:row>78</xdr:row>
      <xdr:rowOff>138196</xdr:rowOff>
    </xdr:to>
    <xdr:sp macro="" textlink="">
      <xdr:nvSpPr>
        <xdr:cNvPr id="656" name="楕円 655"/>
        <xdr:cNvSpPr/>
      </xdr:nvSpPr>
      <xdr:spPr>
        <a:xfrm>
          <a:off x="14541500" y="134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154723</xdr:rowOff>
    </xdr:from>
    <xdr:ext cx="534377" cy="259045"/>
    <xdr:sp macro="" textlink="">
      <xdr:nvSpPr>
        <xdr:cNvPr id="657" name="テキスト ボックス 656"/>
        <xdr:cNvSpPr txBox="1"/>
      </xdr:nvSpPr>
      <xdr:spPr>
        <a:xfrm>
          <a:off x="14325111" y="1318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231</xdr:rowOff>
    </xdr:from>
    <xdr:to>
      <xdr:col>72</xdr:col>
      <xdr:colOff>38100</xdr:colOff>
      <xdr:row>78</xdr:row>
      <xdr:rowOff>101831</xdr:rowOff>
    </xdr:to>
    <xdr:sp macro="" textlink="">
      <xdr:nvSpPr>
        <xdr:cNvPr id="658" name="楕円 657"/>
        <xdr:cNvSpPr/>
      </xdr:nvSpPr>
      <xdr:spPr>
        <a:xfrm>
          <a:off x="13652500" y="133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118358</xdr:rowOff>
    </xdr:from>
    <xdr:ext cx="534377" cy="259045"/>
    <xdr:sp macro="" textlink="">
      <xdr:nvSpPr>
        <xdr:cNvPr id="659" name="テキスト ボックス 658"/>
        <xdr:cNvSpPr txBox="1"/>
      </xdr:nvSpPr>
      <xdr:spPr>
        <a:xfrm>
          <a:off x="13436111" y="1314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106879</xdr:rowOff>
    </xdr:from>
    <xdr:to>
      <xdr:col>67</xdr:col>
      <xdr:colOff>101600</xdr:colOff>
      <xdr:row>78</xdr:row>
      <xdr:rowOff>37029</xdr:rowOff>
    </xdr:to>
    <xdr:sp macro="" textlink="">
      <xdr:nvSpPr>
        <xdr:cNvPr id="660" name="楕円 659"/>
        <xdr:cNvSpPr/>
      </xdr:nvSpPr>
      <xdr:spPr>
        <a:xfrm>
          <a:off x="12763500" y="133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53556</xdr:rowOff>
    </xdr:from>
    <xdr:ext cx="534377" cy="259045"/>
    <xdr:sp macro="" textlink="">
      <xdr:nvSpPr>
        <xdr:cNvPr id="661" name="テキスト ボックス 660"/>
        <xdr:cNvSpPr txBox="1"/>
      </xdr:nvSpPr>
      <xdr:spPr>
        <a:xfrm>
          <a:off x="12547111" y="1308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36517</xdr:rowOff>
    </xdr:from>
    <xdr:to>
      <xdr:col>85</xdr:col>
      <xdr:colOff>126364</xdr:colOff>
      <xdr:row>98</xdr:row>
      <xdr:rowOff>138131</xdr:rowOff>
    </xdr:to>
    <xdr:cxnSp macro="">
      <xdr:nvCxnSpPr>
        <xdr:cNvPr id="683" name="直線コネクタ 682"/>
        <xdr:cNvCxnSpPr/>
      </xdr:nvCxnSpPr>
      <xdr:spPr>
        <a:xfrm flipV="1">
          <a:off x="16317595" y="15638467"/>
          <a:ext cx="1269" cy="1301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141958</xdr:rowOff>
    </xdr:from>
    <xdr:ext cx="378565" cy="259045"/>
    <xdr:sp macro="" textlink="">
      <xdr:nvSpPr>
        <xdr:cNvPr id="684" name="公債費最小値テキスト"/>
        <xdr:cNvSpPr txBox="1"/>
      </xdr:nvSpPr>
      <xdr:spPr>
        <a:xfrm>
          <a:off x="16370300" y="1694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138131</xdr:rowOff>
    </xdr:from>
    <xdr:to>
      <xdr:col>86</xdr:col>
      <xdr:colOff>25400</xdr:colOff>
      <xdr:row>98</xdr:row>
      <xdr:rowOff>138131</xdr:rowOff>
    </xdr:to>
    <xdr:cxnSp macro="">
      <xdr:nvCxnSpPr>
        <xdr:cNvPr id="685" name="直線コネクタ 684"/>
        <xdr:cNvCxnSpPr/>
      </xdr:nvCxnSpPr>
      <xdr:spPr>
        <a:xfrm>
          <a:off x="16230600" y="1694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154644</xdr:rowOff>
    </xdr:from>
    <xdr:ext cx="599010" cy="259045"/>
    <xdr:sp macro="" textlink="">
      <xdr:nvSpPr>
        <xdr:cNvPr id="686" name="公債費最大値テキスト"/>
        <xdr:cNvSpPr txBox="1"/>
      </xdr:nvSpPr>
      <xdr:spPr>
        <a:xfrm>
          <a:off x="16370300" y="1541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36517</xdr:rowOff>
    </xdr:from>
    <xdr:to>
      <xdr:col>86</xdr:col>
      <xdr:colOff>25400</xdr:colOff>
      <xdr:row>91</xdr:row>
      <xdr:rowOff>36517</xdr:rowOff>
    </xdr:to>
    <xdr:cxnSp macro="">
      <xdr:nvCxnSpPr>
        <xdr:cNvPr id="687" name="直線コネクタ 686"/>
        <xdr:cNvCxnSpPr/>
      </xdr:nvCxnSpPr>
      <xdr:spPr>
        <a:xfrm>
          <a:off x="16230600" y="156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143427</xdr:rowOff>
    </xdr:from>
    <xdr:to>
      <xdr:col>85</xdr:col>
      <xdr:colOff>127000</xdr:colOff>
      <xdr:row>97</xdr:row>
      <xdr:rowOff>150361</xdr:rowOff>
    </xdr:to>
    <xdr:cxnSp macro="">
      <xdr:nvCxnSpPr>
        <xdr:cNvPr id="688" name="直線コネクタ 687"/>
        <xdr:cNvCxnSpPr/>
      </xdr:nvCxnSpPr>
      <xdr:spPr>
        <a:xfrm flipV="1">
          <a:off x="15481300" y="16774077"/>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166667</xdr:rowOff>
    </xdr:from>
    <xdr:ext cx="599010" cy="259045"/>
    <xdr:sp macro="" textlink="">
      <xdr:nvSpPr>
        <xdr:cNvPr id="689" name="公債費平均値テキスト"/>
        <xdr:cNvSpPr txBox="1"/>
      </xdr:nvSpPr>
      <xdr:spPr>
        <a:xfrm>
          <a:off x="16370300" y="164544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143790</xdr:rowOff>
    </xdr:from>
    <xdr:to>
      <xdr:col>85</xdr:col>
      <xdr:colOff>177800</xdr:colOff>
      <xdr:row>97</xdr:row>
      <xdr:rowOff>73940</xdr:rowOff>
    </xdr:to>
    <xdr:sp macro="" textlink="">
      <xdr:nvSpPr>
        <xdr:cNvPr id="690" name="フローチャート: 判断 689"/>
        <xdr:cNvSpPr/>
      </xdr:nvSpPr>
      <xdr:spPr>
        <a:xfrm>
          <a:off x="162687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150361</xdr:rowOff>
    </xdr:from>
    <xdr:to>
      <xdr:col>81</xdr:col>
      <xdr:colOff>50800</xdr:colOff>
      <xdr:row>97</xdr:row>
      <xdr:rowOff>153707</xdr:rowOff>
    </xdr:to>
    <xdr:cxnSp macro="">
      <xdr:nvCxnSpPr>
        <xdr:cNvPr id="691" name="直線コネクタ 690"/>
        <xdr:cNvCxnSpPr/>
      </xdr:nvCxnSpPr>
      <xdr:spPr>
        <a:xfrm flipV="1">
          <a:off x="14592300" y="16781011"/>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150414</xdr:rowOff>
    </xdr:from>
    <xdr:to>
      <xdr:col>81</xdr:col>
      <xdr:colOff>101600</xdr:colOff>
      <xdr:row>97</xdr:row>
      <xdr:rowOff>80564</xdr:rowOff>
    </xdr:to>
    <xdr:sp macro="" textlink="">
      <xdr:nvSpPr>
        <xdr:cNvPr id="692" name="フローチャート: 判断 691"/>
        <xdr:cNvSpPr/>
      </xdr:nvSpPr>
      <xdr:spPr>
        <a:xfrm>
          <a:off x="15430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97091</xdr:rowOff>
    </xdr:from>
    <xdr:ext cx="599010" cy="259045"/>
    <xdr:sp macro="" textlink="">
      <xdr:nvSpPr>
        <xdr:cNvPr id="693" name="テキスト ボックス 692"/>
        <xdr:cNvSpPr txBox="1"/>
      </xdr:nvSpPr>
      <xdr:spPr>
        <a:xfrm>
          <a:off x="15181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153707</xdr:rowOff>
    </xdr:from>
    <xdr:to>
      <xdr:col>76</xdr:col>
      <xdr:colOff>114300</xdr:colOff>
      <xdr:row>97</xdr:row>
      <xdr:rowOff>156998</xdr:rowOff>
    </xdr:to>
    <xdr:cxnSp macro="">
      <xdr:nvCxnSpPr>
        <xdr:cNvPr id="694" name="直線コネクタ 693"/>
        <xdr:cNvCxnSpPr/>
      </xdr:nvCxnSpPr>
      <xdr:spPr>
        <a:xfrm flipV="1">
          <a:off x="13703300" y="16784357"/>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169298</xdr:rowOff>
    </xdr:from>
    <xdr:to>
      <xdr:col>76</xdr:col>
      <xdr:colOff>165100</xdr:colOff>
      <xdr:row>97</xdr:row>
      <xdr:rowOff>99448</xdr:rowOff>
    </xdr:to>
    <xdr:sp macro="" textlink="">
      <xdr:nvSpPr>
        <xdr:cNvPr id="695" name="フローチャート: 判断 694"/>
        <xdr:cNvSpPr/>
      </xdr:nvSpPr>
      <xdr:spPr>
        <a:xfrm>
          <a:off x="14541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115975</xdr:rowOff>
    </xdr:from>
    <xdr:ext cx="599010" cy="259045"/>
    <xdr:sp macro="" textlink="">
      <xdr:nvSpPr>
        <xdr:cNvPr id="696" name="テキスト ボックス 695"/>
        <xdr:cNvSpPr txBox="1"/>
      </xdr:nvSpPr>
      <xdr:spPr>
        <a:xfrm>
          <a:off x="14292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156998</xdr:rowOff>
    </xdr:from>
    <xdr:to>
      <xdr:col>71</xdr:col>
      <xdr:colOff>177800</xdr:colOff>
      <xdr:row>97</xdr:row>
      <xdr:rowOff>157393</xdr:rowOff>
    </xdr:to>
    <xdr:cxnSp macro="">
      <xdr:nvCxnSpPr>
        <xdr:cNvPr id="697" name="直線コネクタ 696"/>
        <xdr:cNvCxnSpPr/>
      </xdr:nvCxnSpPr>
      <xdr:spPr>
        <a:xfrm flipV="1">
          <a:off x="12814300" y="16787648"/>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16720</xdr:rowOff>
    </xdr:from>
    <xdr:to>
      <xdr:col>72</xdr:col>
      <xdr:colOff>38100</xdr:colOff>
      <xdr:row>97</xdr:row>
      <xdr:rowOff>118320</xdr:rowOff>
    </xdr:to>
    <xdr:sp macro="" textlink="">
      <xdr:nvSpPr>
        <xdr:cNvPr id="698" name="フローチャート: 判断 697"/>
        <xdr:cNvSpPr/>
      </xdr:nvSpPr>
      <xdr:spPr>
        <a:xfrm>
          <a:off x="13652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134847</xdr:rowOff>
    </xdr:from>
    <xdr:ext cx="599010" cy="259045"/>
    <xdr:sp macro="" textlink="">
      <xdr:nvSpPr>
        <xdr:cNvPr id="699" name="テキスト ボックス 698"/>
        <xdr:cNvSpPr txBox="1"/>
      </xdr:nvSpPr>
      <xdr:spPr>
        <a:xfrm>
          <a:off x="13403795" y="1642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18104</xdr:rowOff>
    </xdr:from>
    <xdr:to>
      <xdr:col>67</xdr:col>
      <xdr:colOff>101600</xdr:colOff>
      <xdr:row>97</xdr:row>
      <xdr:rowOff>119704</xdr:rowOff>
    </xdr:to>
    <xdr:sp macro="" textlink="">
      <xdr:nvSpPr>
        <xdr:cNvPr id="700" name="フローチャート: 判断 699"/>
        <xdr:cNvSpPr/>
      </xdr:nvSpPr>
      <xdr:spPr>
        <a:xfrm>
          <a:off x="12763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136231</xdr:rowOff>
    </xdr:from>
    <xdr:ext cx="599010" cy="259045"/>
    <xdr:sp macro="" textlink="">
      <xdr:nvSpPr>
        <xdr:cNvPr id="701" name="テキスト ボックス 700"/>
        <xdr:cNvSpPr txBox="1"/>
      </xdr:nvSpPr>
      <xdr:spPr>
        <a:xfrm>
          <a:off x="12514795" y="1642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92627</xdr:rowOff>
    </xdr:from>
    <xdr:to>
      <xdr:col>85</xdr:col>
      <xdr:colOff>177800</xdr:colOff>
      <xdr:row>98</xdr:row>
      <xdr:rowOff>22777</xdr:rowOff>
    </xdr:to>
    <xdr:sp macro="" textlink="">
      <xdr:nvSpPr>
        <xdr:cNvPr id="707" name="楕円 706"/>
        <xdr:cNvSpPr/>
      </xdr:nvSpPr>
      <xdr:spPr>
        <a:xfrm>
          <a:off x="16268700" y="16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71054</xdr:rowOff>
    </xdr:from>
    <xdr:ext cx="534377" cy="259045"/>
    <xdr:sp macro="" textlink="">
      <xdr:nvSpPr>
        <xdr:cNvPr id="708" name="公債費該当値テキスト"/>
        <xdr:cNvSpPr txBox="1"/>
      </xdr:nvSpPr>
      <xdr:spPr>
        <a:xfrm>
          <a:off x="16370300" y="167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99561</xdr:rowOff>
    </xdr:from>
    <xdr:to>
      <xdr:col>81</xdr:col>
      <xdr:colOff>101600</xdr:colOff>
      <xdr:row>98</xdr:row>
      <xdr:rowOff>29711</xdr:rowOff>
    </xdr:to>
    <xdr:sp macro="" textlink="">
      <xdr:nvSpPr>
        <xdr:cNvPr id="709" name="楕円 708"/>
        <xdr:cNvSpPr/>
      </xdr:nvSpPr>
      <xdr:spPr>
        <a:xfrm>
          <a:off x="15430500" y="167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20838</xdr:rowOff>
    </xdr:from>
    <xdr:ext cx="534377" cy="259045"/>
    <xdr:sp macro="" textlink="">
      <xdr:nvSpPr>
        <xdr:cNvPr id="710" name="テキスト ボックス 709"/>
        <xdr:cNvSpPr txBox="1"/>
      </xdr:nvSpPr>
      <xdr:spPr>
        <a:xfrm>
          <a:off x="15214111" y="1682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102907</xdr:rowOff>
    </xdr:from>
    <xdr:to>
      <xdr:col>76</xdr:col>
      <xdr:colOff>165100</xdr:colOff>
      <xdr:row>98</xdr:row>
      <xdr:rowOff>33057</xdr:rowOff>
    </xdr:to>
    <xdr:sp macro="" textlink="">
      <xdr:nvSpPr>
        <xdr:cNvPr id="711" name="楕円 710"/>
        <xdr:cNvSpPr/>
      </xdr:nvSpPr>
      <xdr:spPr>
        <a:xfrm>
          <a:off x="14541500" y="167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24184</xdr:rowOff>
    </xdr:from>
    <xdr:ext cx="534377" cy="259045"/>
    <xdr:sp macro="" textlink="">
      <xdr:nvSpPr>
        <xdr:cNvPr id="712" name="テキスト ボックス 711"/>
        <xdr:cNvSpPr txBox="1"/>
      </xdr:nvSpPr>
      <xdr:spPr>
        <a:xfrm>
          <a:off x="14325111" y="1682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106198</xdr:rowOff>
    </xdr:from>
    <xdr:to>
      <xdr:col>72</xdr:col>
      <xdr:colOff>38100</xdr:colOff>
      <xdr:row>98</xdr:row>
      <xdr:rowOff>36348</xdr:rowOff>
    </xdr:to>
    <xdr:sp macro="" textlink="">
      <xdr:nvSpPr>
        <xdr:cNvPr id="713" name="楕円 712"/>
        <xdr:cNvSpPr/>
      </xdr:nvSpPr>
      <xdr:spPr>
        <a:xfrm>
          <a:off x="13652500" y="167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27475</xdr:rowOff>
    </xdr:from>
    <xdr:ext cx="534377" cy="259045"/>
    <xdr:sp macro="" textlink="">
      <xdr:nvSpPr>
        <xdr:cNvPr id="714" name="テキスト ボックス 713"/>
        <xdr:cNvSpPr txBox="1"/>
      </xdr:nvSpPr>
      <xdr:spPr>
        <a:xfrm>
          <a:off x="13436111" y="168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106593</xdr:rowOff>
    </xdr:from>
    <xdr:to>
      <xdr:col>67</xdr:col>
      <xdr:colOff>101600</xdr:colOff>
      <xdr:row>98</xdr:row>
      <xdr:rowOff>36743</xdr:rowOff>
    </xdr:to>
    <xdr:sp macro="" textlink="">
      <xdr:nvSpPr>
        <xdr:cNvPr id="715" name="楕円 714"/>
        <xdr:cNvSpPr/>
      </xdr:nvSpPr>
      <xdr:spPr>
        <a:xfrm>
          <a:off x="12763500" y="167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27870</xdr:rowOff>
    </xdr:from>
    <xdr:ext cx="534377" cy="259045"/>
    <xdr:sp macro="" textlink="">
      <xdr:nvSpPr>
        <xdr:cNvPr id="716" name="テキスト ボックス 715"/>
        <xdr:cNvSpPr txBox="1"/>
      </xdr:nvSpPr>
      <xdr:spPr>
        <a:xfrm>
          <a:off x="12547111" y="168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30" name="テキスト ボックス 729"/>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32" name="テキスト ボックス 731"/>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4" name="テキスト ボックス 733"/>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6" name="テキスト ボックス 735"/>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132280</xdr:rowOff>
    </xdr:from>
    <xdr:to>
      <xdr:col>116</xdr:col>
      <xdr:colOff>62864</xdr:colOff>
      <xdr:row>38</xdr:row>
      <xdr:rowOff>139700</xdr:rowOff>
    </xdr:to>
    <xdr:cxnSp macro="">
      <xdr:nvCxnSpPr>
        <xdr:cNvPr id="738" name="直線コネクタ 737"/>
        <xdr:cNvCxnSpPr/>
      </xdr:nvCxnSpPr>
      <xdr:spPr>
        <a:xfrm flipV="1">
          <a:off x="22159595" y="5447230"/>
          <a:ext cx="1269" cy="1207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14711</xdr:rowOff>
    </xdr:from>
    <xdr:ext cx="249299" cy="259045"/>
    <xdr:sp macro="" textlink="">
      <xdr:nvSpPr>
        <xdr:cNvPr id="739" name="諸支出金最小値テキスト"/>
        <xdr:cNvSpPr txBox="1"/>
      </xdr:nvSpPr>
      <xdr:spPr>
        <a:xfrm>
          <a:off x="22212300" y="6701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78957</xdr:rowOff>
    </xdr:from>
    <xdr:ext cx="599010" cy="259045"/>
    <xdr:sp macro="" textlink="">
      <xdr:nvSpPr>
        <xdr:cNvPr id="741" name="諸支出金最大値テキスト"/>
        <xdr:cNvSpPr txBox="1"/>
      </xdr:nvSpPr>
      <xdr:spPr>
        <a:xfrm>
          <a:off x="22212300" y="522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264,123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132280</xdr:rowOff>
    </xdr:from>
    <xdr:to>
      <xdr:col>116</xdr:col>
      <xdr:colOff>152400</xdr:colOff>
      <xdr:row>31</xdr:row>
      <xdr:rowOff>132280</xdr:rowOff>
    </xdr:to>
    <xdr:cxnSp macro="">
      <xdr:nvCxnSpPr>
        <xdr:cNvPr id="742" name="直線コネクタ 741"/>
        <xdr:cNvCxnSpPr/>
      </xdr:nvCxnSpPr>
      <xdr:spPr>
        <a:xfrm>
          <a:off x="22072600" y="544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103611</xdr:rowOff>
    </xdr:from>
    <xdr:ext cx="469744" cy="259045"/>
    <xdr:sp macro="" textlink="">
      <xdr:nvSpPr>
        <xdr:cNvPr id="744" name="諸支出金平均値テキスト"/>
        <xdr:cNvSpPr txBox="1"/>
      </xdr:nvSpPr>
      <xdr:spPr>
        <a:xfrm>
          <a:off x="22212300" y="644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80735</xdr:rowOff>
    </xdr:from>
    <xdr:to>
      <xdr:col>116</xdr:col>
      <xdr:colOff>114300</xdr:colOff>
      <xdr:row>39</xdr:row>
      <xdr:rowOff>10885</xdr:rowOff>
    </xdr:to>
    <xdr:sp macro="" textlink="">
      <xdr:nvSpPr>
        <xdr:cNvPr id="745" name="フローチャート: 判断 744"/>
        <xdr:cNvSpPr/>
      </xdr:nvSpPr>
      <xdr:spPr>
        <a:xfrm>
          <a:off x="22110700" y="659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87665</xdr:rowOff>
    </xdr:from>
    <xdr:to>
      <xdr:col>112</xdr:col>
      <xdr:colOff>38100</xdr:colOff>
      <xdr:row>39</xdr:row>
      <xdr:rowOff>17815</xdr:rowOff>
    </xdr:to>
    <xdr:sp macro="" textlink="">
      <xdr:nvSpPr>
        <xdr:cNvPr id="747" name="フローチャート: 判断 746"/>
        <xdr:cNvSpPr/>
      </xdr:nvSpPr>
      <xdr:spPr>
        <a:xfrm>
          <a:off x="21272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34343</xdr:rowOff>
    </xdr:from>
    <xdr:ext cx="378565" cy="259045"/>
    <xdr:sp macro="" textlink="">
      <xdr:nvSpPr>
        <xdr:cNvPr id="748" name="テキスト ボックス 747"/>
        <xdr:cNvSpPr txBox="1"/>
      </xdr:nvSpPr>
      <xdr:spPr>
        <a:xfrm>
          <a:off x="21134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0" name="フローチャート: 判断 749"/>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87474</xdr:rowOff>
    </xdr:from>
    <xdr:to>
      <xdr:col>102</xdr:col>
      <xdr:colOff>165100</xdr:colOff>
      <xdr:row>39</xdr:row>
      <xdr:rowOff>17624</xdr:rowOff>
    </xdr:to>
    <xdr:sp macro="" textlink="">
      <xdr:nvSpPr>
        <xdr:cNvPr id="753" name="フローチャート: 判断 752"/>
        <xdr:cNvSpPr/>
      </xdr:nvSpPr>
      <xdr:spPr>
        <a:xfrm>
          <a:off x="19494500" y="660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34150</xdr:rowOff>
    </xdr:from>
    <xdr:ext cx="378565" cy="259045"/>
    <xdr:sp macro="" textlink="">
      <xdr:nvSpPr>
        <xdr:cNvPr id="754" name="テキスト ボックス 753"/>
        <xdr:cNvSpPr txBox="1"/>
      </xdr:nvSpPr>
      <xdr:spPr>
        <a:xfrm>
          <a:off x="19356017" y="6377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83358</xdr:rowOff>
    </xdr:from>
    <xdr:to>
      <xdr:col>98</xdr:col>
      <xdr:colOff>38100</xdr:colOff>
      <xdr:row>39</xdr:row>
      <xdr:rowOff>13508</xdr:rowOff>
    </xdr:to>
    <xdr:sp macro="" textlink="">
      <xdr:nvSpPr>
        <xdr:cNvPr id="755" name="フローチャート: 判断 754"/>
        <xdr:cNvSpPr/>
      </xdr:nvSpPr>
      <xdr:spPr>
        <a:xfrm>
          <a:off x="18605500" y="659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30036</xdr:rowOff>
    </xdr:from>
    <xdr:ext cx="469744" cy="259045"/>
    <xdr:sp macro="" textlink="">
      <xdr:nvSpPr>
        <xdr:cNvPr id="756" name="テキスト ボックス 755"/>
        <xdr:cNvSpPr txBox="1"/>
      </xdr:nvSpPr>
      <xdr:spPr>
        <a:xfrm>
          <a:off x="18421428" y="637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59161</xdr:rowOff>
    </xdr:from>
    <xdr:ext cx="249299" cy="259045"/>
    <xdr:sp macro="" textlink="">
      <xdr:nvSpPr>
        <xdr:cNvPr id="763" name="諸支出金該当値テキスト"/>
        <xdr:cNvSpPr txBox="1"/>
      </xdr:nvSpPr>
      <xdr:spPr>
        <a:xfrm>
          <a:off x="22212300" y="6574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7" name="テキスト ボックス 766"/>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143,659</a:t>
          </a:r>
          <a:r>
            <a:rPr kumimoji="1" lang="ja-JP" altLang="en-US" sz="1300">
              <a:latin typeface="ＭＳ Ｐゴシック" panose="020B0600070205080204" pitchFamily="50" charset="-128"/>
              <a:ea typeface="ＭＳ Ｐゴシック" panose="020B0600070205080204" pitchFamily="50" charset="-128"/>
            </a:rPr>
            <a:t>円となり類似団体平均を上回った。橋梁修繕工事や道路改良工事の増のため普通建設事業費が増加したことが主な要因である。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財政調整基金は、災害発生時の必要経費の確保等のため、慎重な運用を行う方針としている。</a:t>
          </a:r>
        </a:p>
        <a:p>
          <a:r>
            <a:rPr kumimoji="1" lang="ja-JP" altLang="en-US" sz="1400">
              <a:latin typeface="ＭＳ ゴシック" pitchFamily="49" charset="-128"/>
              <a:ea typeface="ＭＳ ゴシック" pitchFamily="49" charset="-128"/>
            </a:rPr>
            <a:t>　実質収支は、黒字となっており</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％未満で推移している。</a:t>
          </a:r>
        </a:p>
        <a:p>
          <a:r>
            <a:rPr kumimoji="1" lang="ja-JP" altLang="en-US" sz="1400">
              <a:latin typeface="ＭＳ ゴシック" pitchFamily="49" charset="-128"/>
              <a:ea typeface="ＭＳ ゴシック" pitchFamily="49" charset="-128"/>
            </a:rPr>
            <a:t>　実質単年度収支は、新型コロナウイルス感染症の影響による未実施事業の発生や普通交付税の追加交付等により改善したと考えられる。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一般会計及び特別会計とも、黒字で推移している。</a:t>
          </a:r>
        </a:p>
        <a:p>
          <a:r>
            <a:rPr kumimoji="1" lang="ja-JP" altLang="en-US" sz="1400">
              <a:latin typeface="ＭＳ ゴシック" pitchFamily="49" charset="-128"/>
              <a:ea typeface="ＭＳ ゴシック" pitchFamily="49" charset="-128"/>
            </a:rPr>
            <a:t>　一般会計については、東日本大震災の復旧・復興事業の完了に伴い、予算規模が通常ベースに縮小してきている。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4460448</v>
      </c>
      <c r="BO4" s="411"/>
      <c r="BP4" s="411"/>
      <c r="BQ4" s="411"/>
      <c r="BR4" s="411"/>
      <c r="BS4" s="411"/>
      <c r="BT4" s="411"/>
      <c r="BU4" s="412"/>
      <c r="BV4" s="410">
        <v>4775732</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9.3000000000000007</v>
      </c>
      <c r="CU4" s="417"/>
      <c r="CV4" s="417"/>
      <c r="CW4" s="417"/>
      <c r="CX4" s="417"/>
      <c r="CY4" s="417"/>
      <c r="CZ4" s="417"/>
      <c r="DA4" s="418"/>
      <c r="DB4" s="416">
        <v>9.6</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4185844</v>
      </c>
      <c r="BO5" s="448"/>
      <c r="BP5" s="448"/>
      <c r="BQ5" s="448"/>
      <c r="BR5" s="448"/>
      <c r="BS5" s="448"/>
      <c r="BT5" s="448"/>
      <c r="BU5" s="449"/>
      <c r="BV5" s="447">
        <v>4366698</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81.400000000000006</v>
      </c>
      <c r="CU5" s="445"/>
      <c r="CV5" s="445"/>
      <c r="CW5" s="445"/>
      <c r="CX5" s="445"/>
      <c r="CY5" s="445"/>
      <c r="CZ5" s="445"/>
      <c r="DA5" s="446"/>
      <c r="DB5" s="444">
        <v>87.4</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274604</v>
      </c>
      <c r="BO6" s="448"/>
      <c r="BP6" s="448"/>
      <c r="BQ6" s="448"/>
      <c r="BR6" s="448"/>
      <c r="BS6" s="448"/>
      <c r="BT6" s="448"/>
      <c r="BU6" s="449"/>
      <c r="BV6" s="447">
        <v>409034</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83.4</v>
      </c>
      <c r="CU6" s="485"/>
      <c r="CV6" s="485"/>
      <c r="CW6" s="485"/>
      <c r="CX6" s="485"/>
      <c r="CY6" s="485"/>
      <c r="CZ6" s="485"/>
      <c r="DA6" s="486"/>
      <c r="DB6" s="484">
        <v>89.8</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102</v>
      </c>
      <c r="AV7" s="480"/>
      <c r="AW7" s="480"/>
      <c r="AX7" s="480"/>
      <c r="AY7" s="481" t="s">
        <v>106</v>
      </c>
      <c r="AZ7" s="482"/>
      <c r="BA7" s="482"/>
      <c r="BB7" s="482"/>
      <c r="BC7" s="482"/>
      <c r="BD7" s="482"/>
      <c r="BE7" s="482"/>
      <c r="BF7" s="482"/>
      <c r="BG7" s="482"/>
      <c r="BH7" s="482"/>
      <c r="BI7" s="482"/>
      <c r="BJ7" s="482"/>
      <c r="BK7" s="482"/>
      <c r="BL7" s="482"/>
      <c r="BM7" s="483"/>
      <c r="BN7" s="447">
        <v>61526</v>
      </c>
      <c r="BO7" s="448"/>
      <c r="BP7" s="448"/>
      <c r="BQ7" s="448"/>
      <c r="BR7" s="448"/>
      <c r="BS7" s="448"/>
      <c r="BT7" s="448"/>
      <c r="BU7" s="449"/>
      <c r="BV7" s="447">
        <v>206094</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2284417</v>
      </c>
      <c r="CU7" s="448"/>
      <c r="CV7" s="448"/>
      <c r="CW7" s="448"/>
      <c r="CX7" s="448"/>
      <c r="CY7" s="448"/>
      <c r="CZ7" s="448"/>
      <c r="DA7" s="449"/>
      <c r="DB7" s="447">
        <v>2108424</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102</v>
      </c>
      <c r="AV8" s="480"/>
      <c r="AW8" s="480"/>
      <c r="AX8" s="480"/>
      <c r="AY8" s="481" t="s">
        <v>109</v>
      </c>
      <c r="AZ8" s="482"/>
      <c r="BA8" s="482"/>
      <c r="BB8" s="482"/>
      <c r="BC8" s="482"/>
      <c r="BD8" s="482"/>
      <c r="BE8" s="482"/>
      <c r="BF8" s="482"/>
      <c r="BG8" s="482"/>
      <c r="BH8" s="482"/>
      <c r="BI8" s="482"/>
      <c r="BJ8" s="482"/>
      <c r="BK8" s="482"/>
      <c r="BL8" s="482"/>
      <c r="BM8" s="483"/>
      <c r="BN8" s="447">
        <v>213078</v>
      </c>
      <c r="BO8" s="448"/>
      <c r="BP8" s="448"/>
      <c r="BQ8" s="448"/>
      <c r="BR8" s="448"/>
      <c r="BS8" s="448"/>
      <c r="BT8" s="448"/>
      <c r="BU8" s="449"/>
      <c r="BV8" s="447">
        <v>202940</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0.2</v>
      </c>
      <c r="CU8" s="488"/>
      <c r="CV8" s="488"/>
      <c r="CW8" s="488"/>
      <c r="CX8" s="488"/>
      <c r="CY8" s="488"/>
      <c r="CZ8" s="488"/>
      <c r="DA8" s="489"/>
      <c r="DB8" s="487">
        <v>0.21</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3936</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115</v>
      </c>
      <c r="AV9" s="480"/>
      <c r="AW9" s="480"/>
      <c r="AX9" s="480"/>
      <c r="AY9" s="481" t="s">
        <v>116</v>
      </c>
      <c r="AZ9" s="482"/>
      <c r="BA9" s="482"/>
      <c r="BB9" s="482"/>
      <c r="BC9" s="482"/>
      <c r="BD9" s="482"/>
      <c r="BE9" s="482"/>
      <c r="BF9" s="482"/>
      <c r="BG9" s="482"/>
      <c r="BH9" s="482"/>
      <c r="BI9" s="482"/>
      <c r="BJ9" s="482"/>
      <c r="BK9" s="482"/>
      <c r="BL9" s="482"/>
      <c r="BM9" s="483"/>
      <c r="BN9" s="447">
        <v>10138</v>
      </c>
      <c r="BO9" s="448"/>
      <c r="BP9" s="448"/>
      <c r="BQ9" s="448"/>
      <c r="BR9" s="448"/>
      <c r="BS9" s="448"/>
      <c r="BT9" s="448"/>
      <c r="BU9" s="449"/>
      <c r="BV9" s="447">
        <v>2363</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8.8000000000000007</v>
      </c>
      <c r="CU9" s="445"/>
      <c r="CV9" s="445"/>
      <c r="CW9" s="445"/>
      <c r="CX9" s="445"/>
      <c r="CY9" s="445"/>
      <c r="CZ9" s="445"/>
      <c r="DA9" s="446"/>
      <c r="DB9" s="444">
        <v>8.9</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4149</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102881</v>
      </c>
      <c r="BO10" s="448"/>
      <c r="BP10" s="448"/>
      <c r="BQ10" s="448"/>
      <c r="BR10" s="448"/>
      <c r="BS10" s="448"/>
      <c r="BT10" s="448"/>
      <c r="BU10" s="449"/>
      <c r="BV10" s="447">
        <v>50</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120</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x14ac:dyDescent="0.2">
      <c r="A12" s="178"/>
      <c r="B12" s="507" t="s">
        <v>130</v>
      </c>
      <c r="C12" s="508"/>
      <c r="D12" s="508"/>
      <c r="E12" s="508"/>
      <c r="F12" s="508"/>
      <c r="G12" s="508"/>
      <c r="H12" s="508"/>
      <c r="I12" s="508"/>
      <c r="J12" s="508"/>
      <c r="K12" s="509"/>
      <c r="L12" s="516" t="s">
        <v>131</v>
      </c>
      <c r="M12" s="517"/>
      <c r="N12" s="517"/>
      <c r="O12" s="517"/>
      <c r="P12" s="517"/>
      <c r="Q12" s="518"/>
      <c r="R12" s="519">
        <v>4105</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102</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27183</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137</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138</v>
      </c>
      <c r="N13" s="539"/>
      <c r="O13" s="539"/>
      <c r="P13" s="539"/>
      <c r="Q13" s="540"/>
      <c r="R13" s="531">
        <v>4076</v>
      </c>
      <c r="S13" s="532"/>
      <c r="T13" s="532"/>
      <c r="U13" s="532"/>
      <c r="V13" s="533"/>
      <c r="W13" s="463" t="s">
        <v>139</v>
      </c>
      <c r="X13" s="464"/>
      <c r="Y13" s="464"/>
      <c r="Z13" s="464"/>
      <c r="AA13" s="464"/>
      <c r="AB13" s="454"/>
      <c r="AC13" s="498">
        <v>274</v>
      </c>
      <c r="AD13" s="499"/>
      <c r="AE13" s="499"/>
      <c r="AF13" s="499"/>
      <c r="AG13" s="541"/>
      <c r="AH13" s="498">
        <v>298</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113019</v>
      </c>
      <c r="BO13" s="448"/>
      <c r="BP13" s="448"/>
      <c r="BQ13" s="448"/>
      <c r="BR13" s="448"/>
      <c r="BS13" s="448"/>
      <c r="BT13" s="448"/>
      <c r="BU13" s="449"/>
      <c r="BV13" s="447">
        <v>-24770</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6.6</v>
      </c>
      <c r="CU13" s="445"/>
      <c r="CV13" s="445"/>
      <c r="CW13" s="445"/>
      <c r="CX13" s="445"/>
      <c r="CY13" s="445"/>
      <c r="CZ13" s="445"/>
      <c r="DA13" s="446"/>
      <c r="DB13" s="444">
        <v>7.1</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4170</v>
      </c>
      <c r="S14" s="532"/>
      <c r="T14" s="532"/>
      <c r="U14" s="532"/>
      <c r="V14" s="533"/>
      <c r="W14" s="437"/>
      <c r="X14" s="438"/>
      <c r="Y14" s="438"/>
      <c r="Z14" s="438"/>
      <c r="AA14" s="438"/>
      <c r="AB14" s="427"/>
      <c r="AC14" s="534">
        <v>14.5</v>
      </c>
      <c r="AD14" s="535"/>
      <c r="AE14" s="535"/>
      <c r="AF14" s="535"/>
      <c r="AG14" s="536"/>
      <c r="AH14" s="534">
        <v>15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t="s">
        <v>137</v>
      </c>
      <c r="CU14" s="546"/>
      <c r="CV14" s="546"/>
      <c r="CW14" s="546"/>
      <c r="CX14" s="546"/>
      <c r="CY14" s="546"/>
      <c r="CZ14" s="546"/>
      <c r="DA14" s="547"/>
      <c r="DB14" s="545" t="s">
        <v>137</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138</v>
      </c>
      <c r="N15" s="539"/>
      <c r="O15" s="539"/>
      <c r="P15" s="539"/>
      <c r="Q15" s="540"/>
      <c r="R15" s="531">
        <v>4141</v>
      </c>
      <c r="S15" s="532"/>
      <c r="T15" s="532"/>
      <c r="U15" s="532"/>
      <c r="V15" s="533"/>
      <c r="W15" s="463" t="s">
        <v>146</v>
      </c>
      <c r="X15" s="464"/>
      <c r="Y15" s="464"/>
      <c r="Z15" s="464"/>
      <c r="AA15" s="464"/>
      <c r="AB15" s="454"/>
      <c r="AC15" s="498">
        <v>536</v>
      </c>
      <c r="AD15" s="499"/>
      <c r="AE15" s="499"/>
      <c r="AF15" s="499"/>
      <c r="AG15" s="541"/>
      <c r="AH15" s="498">
        <v>600</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403461</v>
      </c>
      <c r="BO15" s="411"/>
      <c r="BP15" s="411"/>
      <c r="BQ15" s="411"/>
      <c r="BR15" s="411"/>
      <c r="BS15" s="411"/>
      <c r="BT15" s="411"/>
      <c r="BU15" s="412"/>
      <c r="BV15" s="410">
        <v>418090</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28.3</v>
      </c>
      <c r="AD16" s="535"/>
      <c r="AE16" s="535"/>
      <c r="AF16" s="535"/>
      <c r="AG16" s="536"/>
      <c r="AH16" s="534">
        <v>30.3</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2119878</v>
      </c>
      <c r="BO16" s="448"/>
      <c r="BP16" s="448"/>
      <c r="BQ16" s="448"/>
      <c r="BR16" s="448"/>
      <c r="BS16" s="448"/>
      <c r="BT16" s="448"/>
      <c r="BU16" s="449"/>
      <c r="BV16" s="447">
        <v>1952019</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152</v>
      </c>
      <c r="N17" s="559"/>
      <c r="O17" s="559"/>
      <c r="P17" s="559"/>
      <c r="Q17" s="560"/>
      <c r="R17" s="553" t="s">
        <v>150</v>
      </c>
      <c r="S17" s="554"/>
      <c r="T17" s="554"/>
      <c r="U17" s="554"/>
      <c r="V17" s="555"/>
      <c r="W17" s="463" t="s">
        <v>153</v>
      </c>
      <c r="X17" s="464"/>
      <c r="Y17" s="464"/>
      <c r="Z17" s="464"/>
      <c r="AA17" s="464"/>
      <c r="AB17" s="454"/>
      <c r="AC17" s="498">
        <v>1083</v>
      </c>
      <c r="AD17" s="499"/>
      <c r="AE17" s="499"/>
      <c r="AF17" s="499"/>
      <c r="AG17" s="541"/>
      <c r="AH17" s="498">
        <v>1085</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493390</v>
      </c>
      <c r="BO17" s="448"/>
      <c r="BP17" s="448"/>
      <c r="BQ17" s="448"/>
      <c r="BR17" s="448"/>
      <c r="BS17" s="448"/>
      <c r="BT17" s="448"/>
      <c r="BU17" s="449"/>
      <c r="BV17" s="447">
        <v>515655</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155</v>
      </c>
      <c r="C18" s="490"/>
      <c r="D18" s="490"/>
      <c r="E18" s="570"/>
      <c r="F18" s="570"/>
      <c r="G18" s="570"/>
      <c r="H18" s="570"/>
      <c r="I18" s="570"/>
      <c r="J18" s="570"/>
      <c r="K18" s="570"/>
      <c r="L18" s="571">
        <v>80.8</v>
      </c>
      <c r="M18" s="571"/>
      <c r="N18" s="571"/>
      <c r="O18" s="571"/>
      <c r="P18" s="571"/>
      <c r="Q18" s="571"/>
      <c r="R18" s="572"/>
      <c r="S18" s="572"/>
      <c r="T18" s="572"/>
      <c r="U18" s="572"/>
      <c r="V18" s="573"/>
      <c r="W18" s="465"/>
      <c r="X18" s="466"/>
      <c r="Y18" s="466"/>
      <c r="Z18" s="466"/>
      <c r="AA18" s="466"/>
      <c r="AB18" s="457"/>
      <c r="AC18" s="574">
        <v>57.2</v>
      </c>
      <c r="AD18" s="575"/>
      <c r="AE18" s="575"/>
      <c r="AF18" s="575"/>
      <c r="AG18" s="576"/>
      <c r="AH18" s="574">
        <v>54.7</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1848814</v>
      </c>
      <c r="BO18" s="448"/>
      <c r="BP18" s="448"/>
      <c r="BQ18" s="448"/>
      <c r="BR18" s="448"/>
      <c r="BS18" s="448"/>
      <c r="BT18" s="448"/>
      <c r="BU18" s="449"/>
      <c r="BV18" s="447">
        <v>1830785</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157</v>
      </c>
      <c r="C19" s="490"/>
      <c r="D19" s="490"/>
      <c r="E19" s="570"/>
      <c r="F19" s="570"/>
      <c r="G19" s="570"/>
      <c r="H19" s="570"/>
      <c r="I19" s="570"/>
      <c r="J19" s="570"/>
      <c r="K19" s="570"/>
      <c r="L19" s="578">
        <v>49</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3043304</v>
      </c>
      <c r="BO19" s="448"/>
      <c r="BP19" s="448"/>
      <c r="BQ19" s="448"/>
      <c r="BR19" s="448"/>
      <c r="BS19" s="448"/>
      <c r="BT19" s="448"/>
      <c r="BU19" s="449"/>
      <c r="BV19" s="447">
        <v>2979801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159</v>
      </c>
      <c r="C20" s="490"/>
      <c r="D20" s="490"/>
      <c r="E20" s="570"/>
      <c r="F20" s="570"/>
      <c r="G20" s="570"/>
      <c r="H20" s="570"/>
      <c r="I20" s="570"/>
      <c r="J20" s="570"/>
      <c r="K20" s="570"/>
      <c r="L20" s="578">
        <v>1503</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3653769</v>
      </c>
      <c r="BO22" s="411"/>
      <c r="BP22" s="411"/>
      <c r="BQ22" s="411"/>
      <c r="BR22" s="411"/>
      <c r="BS22" s="411"/>
      <c r="BT22" s="411"/>
      <c r="BU22" s="412"/>
      <c r="BV22" s="410">
        <v>3574133</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3472856</v>
      </c>
      <c r="BO23" s="448"/>
      <c r="BP23" s="448"/>
      <c r="BQ23" s="448"/>
      <c r="BR23" s="448"/>
      <c r="BS23" s="448"/>
      <c r="BT23" s="448"/>
      <c r="BU23" s="449"/>
      <c r="BV23" s="447">
        <v>3386431</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169</v>
      </c>
      <c r="F24" s="477"/>
      <c r="G24" s="477"/>
      <c r="H24" s="477"/>
      <c r="I24" s="477"/>
      <c r="J24" s="477"/>
      <c r="K24" s="478"/>
      <c r="L24" s="498">
        <v>1</v>
      </c>
      <c r="M24" s="499"/>
      <c r="N24" s="499"/>
      <c r="O24" s="499"/>
      <c r="P24" s="541"/>
      <c r="Q24" s="498">
        <v>6150</v>
      </c>
      <c r="R24" s="499"/>
      <c r="S24" s="499"/>
      <c r="T24" s="499"/>
      <c r="U24" s="499"/>
      <c r="V24" s="541"/>
      <c r="W24" s="593"/>
      <c r="X24" s="594"/>
      <c r="Y24" s="595"/>
      <c r="Z24" s="497" t="s">
        <v>170</v>
      </c>
      <c r="AA24" s="477"/>
      <c r="AB24" s="477"/>
      <c r="AC24" s="477"/>
      <c r="AD24" s="477"/>
      <c r="AE24" s="477"/>
      <c r="AF24" s="477"/>
      <c r="AG24" s="478"/>
      <c r="AH24" s="498">
        <v>63</v>
      </c>
      <c r="AI24" s="499"/>
      <c r="AJ24" s="499"/>
      <c r="AK24" s="499"/>
      <c r="AL24" s="541"/>
      <c r="AM24" s="498">
        <v>176589</v>
      </c>
      <c r="AN24" s="499"/>
      <c r="AO24" s="499"/>
      <c r="AP24" s="499"/>
      <c r="AQ24" s="499"/>
      <c r="AR24" s="541"/>
      <c r="AS24" s="498">
        <v>2803</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2539710</v>
      </c>
      <c r="BO24" s="448"/>
      <c r="BP24" s="448"/>
      <c r="BQ24" s="448"/>
      <c r="BR24" s="448"/>
      <c r="BS24" s="448"/>
      <c r="BT24" s="448"/>
      <c r="BU24" s="449"/>
      <c r="BV24" s="447">
        <v>2407503</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172</v>
      </c>
      <c r="F25" s="477"/>
      <c r="G25" s="477"/>
      <c r="H25" s="477"/>
      <c r="I25" s="477"/>
      <c r="J25" s="477"/>
      <c r="K25" s="478"/>
      <c r="L25" s="498">
        <v>1</v>
      </c>
      <c r="M25" s="499"/>
      <c r="N25" s="499"/>
      <c r="O25" s="499"/>
      <c r="P25" s="541"/>
      <c r="Q25" s="498">
        <v>5250</v>
      </c>
      <c r="R25" s="499"/>
      <c r="S25" s="499"/>
      <c r="T25" s="499"/>
      <c r="U25" s="499"/>
      <c r="V25" s="541"/>
      <c r="W25" s="593"/>
      <c r="X25" s="594"/>
      <c r="Y25" s="595"/>
      <c r="Z25" s="497" t="s">
        <v>173</v>
      </c>
      <c r="AA25" s="477"/>
      <c r="AB25" s="477"/>
      <c r="AC25" s="477"/>
      <c r="AD25" s="477"/>
      <c r="AE25" s="477"/>
      <c r="AF25" s="477"/>
      <c r="AG25" s="478"/>
      <c r="AH25" s="498" t="s">
        <v>174</v>
      </c>
      <c r="AI25" s="499"/>
      <c r="AJ25" s="499"/>
      <c r="AK25" s="499"/>
      <c r="AL25" s="541"/>
      <c r="AM25" s="498" t="s">
        <v>175</v>
      </c>
      <c r="AN25" s="499"/>
      <c r="AO25" s="499"/>
      <c r="AP25" s="499"/>
      <c r="AQ25" s="499"/>
      <c r="AR25" s="541"/>
      <c r="AS25" s="498" t="s">
        <v>137</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83394</v>
      </c>
      <c r="BO25" s="411"/>
      <c r="BP25" s="411"/>
      <c r="BQ25" s="411"/>
      <c r="BR25" s="411"/>
      <c r="BS25" s="411"/>
      <c r="BT25" s="411"/>
      <c r="BU25" s="412"/>
      <c r="BV25" s="410">
        <v>83808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177</v>
      </c>
      <c r="F26" s="477"/>
      <c r="G26" s="477"/>
      <c r="H26" s="477"/>
      <c r="I26" s="477"/>
      <c r="J26" s="477"/>
      <c r="K26" s="478"/>
      <c r="L26" s="498">
        <v>1</v>
      </c>
      <c r="M26" s="499"/>
      <c r="N26" s="499"/>
      <c r="O26" s="499"/>
      <c r="P26" s="541"/>
      <c r="Q26" s="498">
        <v>5000</v>
      </c>
      <c r="R26" s="499"/>
      <c r="S26" s="499"/>
      <c r="T26" s="499"/>
      <c r="U26" s="499"/>
      <c r="V26" s="541"/>
      <c r="W26" s="593"/>
      <c r="X26" s="594"/>
      <c r="Y26" s="595"/>
      <c r="Z26" s="497" t="s">
        <v>178</v>
      </c>
      <c r="AA26" s="599"/>
      <c r="AB26" s="599"/>
      <c r="AC26" s="599"/>
      <c r="AD26" s="599"/>
      <c r="AE26" s="599"/>
      <c r="AF26" s="599"/>
      <c r="AG26" s="600"/>
      <c r="AH26" s="498" t="s">
        <v>175</v>
      </c>
      <c r="AI26" s="499"/>
      <c r="AJ26" s="499"/>
      <c r="AK26" s="499"/>
      <c r="AL26" s="541"/>
      <c r="AM26" s="498" t="s">
        <v>137</v>
      </c>
      <c r="AN26" s="499"/>
      <c r="AO26" s="499"/>
      <c r="AP26" s="499"/>
      <c r="AQ26" s="499"/>
      <c r="AR26" s="541"/>
      <c r="AS26" s="498" t="s">
        <v>179</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174</v>
      </c>
      <c r="BO26" s="448"/>
      <c r="BP26" s="448"/>
      <c r="BQ26" s="448"/>
      <c r="BR26" s="448"/>
      <c r="BS26" s="448"/>
      <c r="BT26" s="448"/>
      <c r="BU26" s="449"/>
      <c r="BV26" s="447" t="s">
        <v>137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181</v>
      </c>
      <c r="F27" s="477"/>
      <c r="G27" s="477"/>
      <c r="H27" s="477"/>
      <c r="I27" s="477"/>
      <c r="J27" s="477"/>
      <c r="K27" s="478"/>
      <c r="L27" s="498">
        <v>1</v>
      </c>
      <c r="M27" s="499"/>
      <c r="N27" s="499"/>
      <c r="O27" s="499"/>
      <c r="P27" s="541"/>
      <c r="Q27" s="498">
        <v>2460</v>
      </c>
      <c r="R27" s="499"/>
      <c r="S27" s="499"/>
      <c r="T27" s="499"/>
      <c r="U27" s="499"/>
      <c r="V27" s="541"/>
      <c r="W27" s="593"/>
      <c r="X27" s="594"/>
      <c r="Y27" s="595"/>
      <c r="Z27" s="497" t="s">
        <v>182</v>
      </c>
      <c r="AA27" s="477"/>
      <c r="AB27" s="477"/>
      <c r="AC27" s="477"/>
      <c r="AD27" s="477"/>
      <c r="AE27" s="477"/>
      <c r="AF27" s="477"/>
      <c r="AG27" s="478"/>
      <c r="AH27" s="498" t="s">
        <v>137</v>
      </c>
      <c r="AI27" s="499"/>
      <c r="AJ27" s="499"/>
      <c r="AK27" s="499"/>
      <c r="AL27" s="541"/>
      <c r="AM27" s="498" t="s">
        <v>137</v>
      </c>
      <c r="AN27" s="499"/>
      <c r="AO27" s="499"/>
      <c r="AP27" s="499"/>
      <c r="AQ27" s="499"/>
      <c r="AR27" s="541"/>
      <c r="AS27" s="498" t="s">
        <v>175</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v>191100</v>
      </c>
      <c r="BO27" s="567"/>
      <c r="BP27" s="567"/>
      <c r="BQ27" s="567"/>
      <c r="BR27" s="567"/>
      <c r="BS27" s="567"/>
      <c r="BT27" s="567"/>
      <c r="BU27" s="568"/>
      <c r="BV27" s="566">
        <v>191100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1940</v>
      </c>
      <c r="R28" s="499"/>
      <c r="S28" s="499"/>
      <c r="T28" s="499"/>
      <c r="U28" s="499"/>
      <c r="V28" s="541"/>
      <c r="W28" s="593"/>
      <c r="X28" s="594"/>
      <c r="Y28" s="595"/>
      <c r="Z28" s="497" t="s">
        <v>185</v>
      </c>
      <c r="AA28" s="477"/>
      <c r="AB28" s="477"/>
      <c r="AC28" s="477"/>
      <c r="AD28" s="477"/>
      <c r="AE28" s="477"/>
      <c r="AF28" s="477"/>
      <c r="AG28" s="478"/>
      <c r="AH28" s="498" t="s">
        <v>175</v>
      </c>
      <c r="AI28" s="499"/>
      <c r="AJ28" s="499"/>
      <c r="AK28" s="499"/>
      <c r="AL28" s="541"/>
      <c r="AM28" s="498" t="s">
        <v>175</v>
      </c>
      <c r="AN28" s="499"/>
      <c r="AO28" s="499"/>
      <c r="AP28" s="499"/>
      <c r="AQ28" s="499"/>
      <c r="AR28" s="541"/>
      <c r="AS28" s="498" t="s">
        <v>175</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1376770</v>
      </c>
      <c r="BO28" s="411"/>
      <c r="BP28" s="411"/>
      <c r="BQ28" s="411"/>
      <c r="BR28" s="411"/>
      <c r="BS28" s="411"/>
      <c r="BT28" s="411"/>
      <c r="BU28" s="412"/>
      <c r="BV28" s="410">
        <v>1273889</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10</v>
      </c>
      <c r="M29" s="499"/>
      <c r="N29" s="499"/>
      <c r="O29" s="499"/>
      <c r="P29" s="541"/>
      <c r="Q29" s="498">
        <v>1750</v>
      </c>
      <c r="R29" s="499"/>
      <c r="S29" s="499"/>
      <c r="T29" s="499"/>
      <c r="U29" s="499"/>
      <c r="V29" s="541"/>
      <c r="W29" s="596"/>
      <c r="X29" s="597"/>
      <c r="Y29" s="598"/>
      <c r="Z29" s="497" t="s">
        <v>188</v>
      </c>
      <c r="AA29" s="477"/>
      <c r="AB29" s="477"/>
      <c r="AC29" s="477"/>
      <c r="AD29" s="477"/>
      <c r="AE29" s="477"/>
      <c r="AF29" s="477"/>
      <c r="AG29" s="478"/>
      <c r="AH29" s="498">
        <v>63</v>
      </c>
      <c r="AI29" s="499"/>
      <c r="AJ29" s="499"/>
      <c r="AK29" s="499"/>
      <c r="AL29" s="541"/>
      <c r="AM29" s="498">
        <v>176589</v>
      </c>
      <c r="AN29" s="499"/>
      <c r="AO29" s="499"/>
      <c r="AP29" s="499"/>
      <c r="AQ29" s="499"/>
      <c r="AR29" s="541"/>
      <c r="AS29" s="498">
        <v>2803</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467362</v>
      </c>
      <c r="BO29" s="448"/>
      <c r="BP29" s="448"/>
      <c r="BQ29" s="448"/>
      <c r="BR29" s="448"/>
      <c r="BS29" s="448"/>
      <c r="BT29" s="448"/>
      <c r="BU29" s="449"/>
      <c r="BV29" s="447">
        <v>367306</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91.7</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2287156</v>
      </c>
      <c r="BO30" s="567"/>
      <c r="BP30" s="567"/>
      <c r="BQ30" s="567"/>
      <c r="BR30" s="567"/>
      <c r="BS30" s="567"/>
      <c r="BT30" s="567"/>
      <c r="BU30" s="568"/>
      <c r="BV30" s="566">
        <v>2048176</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199</v>
      </c>
      <c r="V33" s="471"/>
      <c r="W33" s="436" t="s">
        <v>200</v>
      </c>
      <c r="X33" s="436"/>
      <c r="Y33" s="436"/>
      <c r="Z33" s="436"/>
      <c r="AA33" s="436"/>
      <c r="AB33" s="436"/>
      <c r="AC33" s="436"/>
      <c r="AD33" s="436"/>
      <c r="AE33" s="436"/>
      <c r="AF33" s="436"/>
      <c r="AG33" s="436"/>
      <c r="AH33" s="436"/>
      <c r="AI33" s="436"/>
      <c r="AJ33" s="436"/>
      <c r="AK33" s="436"/>
      <c r="AL33" s="203"/>
      <c r="AM33" s="471" t="s">
        <v>199</v>
      </c>
      <c r="AN33" s="471"/>
      <c r="AO33" s="436" t="s">
        <v>198</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204</v>
      </c>
      <c r="CP33" s="471"/>
      <c r="CQ33" s="436" t="s">
        <v>205</v>
      </c>
      <c r="CR33" s="436"/>
      <c r="CS33" s="436"/>
      <c r="CT33" s="436"/>
      <c r="CU33" s="436"/>
      <c r="CV33" s="436"/>
      <c r="CW33" s="436"/>
      <c r="CX33" s="436"/>
      <c r="CY33" s="436"/>
      <c r="CZ33" s="436"/>
      <c r="DA33" s="436"/>
      <c r="DB33" s="436"/>
      <c r="DC33" s="436"/>
      <c r="DD33" s="436"/>
      <c r="DE33" s="436"/>
      <c r="DF33" s="203"/>
      <c r="DG33" s="636" t="s">
        <v>206</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4</v>
      </c>
      <c r="BF34" s="637"/>
      <c r="BG34" s="638" t="str">
        <f>IF('各会計、関係団体の財政状況及び健全化判断比率'!B30="","",'各会計、関係団体の財政状況及び健全化判断比率'!B30)</f>
        <v>農業集落排水事業特別会計</v>
      </c>
      <c r="BH34" s="638"/>
      <c r="BI34" s="638"/>
      <c r="BJ34" s="638"/>
      <c r="BK34" s="638"/>
      <c r="BL34" s="638"/>
      <c r="BM34" s="638"/>
      <c r="BN34" s="638"/>
      <c r="BO34" s="638"/>
      <c r="BP34" s="638"/>
      <c r="BQ34" s="638"/>
      <c r="BR34" s="638"/>
      <c r="BS34" s="638"/>
      <c r="BT34" s="638"/>
      <c r="BU34" s="638"/>
      <c r="BV34" s="178"/>
      <c r="BW34" s="637">
        <f>IF(BY34="","",MAX(C34:D43,U34:V43,AM34:AN43,BE34:BF43)+1)</f>
        <v>9</v>
      </c>
      <c r="BX34" s="637"/>
      <c r="BY34" s="638" t="str">
        <f>IF('各会計、関係団体の財政状況及び健全化判断比率'!B68="","",'各会計、関係団体の財政状況及び健全化判断比率'!B68)</f>
        <v>岩手県市町村総合事務組合（一般会計）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15</v>
      </c>
      <c r="CP34" s="637"/>
      <c r="CQ34" s="638" t="str">
        <f>IF('各会計、関係団体の財政状況及び健全化判断比率'!BS7="","",'各会計、関係団体の財政状況及び健全化判断比率'!BS7)</f>
        <v>のだむら</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後期高齢者医療特別会計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5</v>
      </c>
      <c r="BF35" s="637"/>
      <c r="BG35" s="638" t="str">
        <f>IF('各会計、関係団体の財政状況及び健全化判断比率'!B31="","",'各会計、関係団体の財政状況及び健全化判断比率'!B31)</f>
        <v>漁業集落排水事業特別会計</v>
      </c>
      <c r="BH35" s="638"/>
      <c r="BI35" s="638"/>
      <c r="BJ35" s="638"/>
      <c r="BK35" s="638"/>
      <c r="BL35" s="638"/>
      <c r="BM35" s="638"/>
      <c r="BN35" s="638"/>
      <c r="BO35" s="638"/>
      <c r="BP35" s="638"/>
      <c r="BQ35" s="638"/>
      <c r="BR35" s="638"/>
      <c r="BS35" s="638"/>
      <c r="BT35" s="638"/>
      <c r="BU35" s="638"/>
      <c r="BV35" s="178"/>
      <c r="BW35" s="637">
        <f t="shared" ref="BW35:BW43" si="2">IF(BY35="","",BW34+1)</f>
        <v>10</v>
      </c>
      <c r="BX35" s="637"/>
      <c r="BY35" s="638" t="str">
        <f>IF('各会計、関係団体の財政状況及び健全化判断比率'!B69="","",'各会計、関係団体の財政状況及び健全化判断比率'!B69)</f>
        <v>岩手県市町村総合事務組合（特別会計）</v>
      </c>
      <c r="BZ35" s="638"/>
      <c r="CA35" s="638"/>
      <c r="CB35" s="638"/>
      <c r="CC35" s="638"/>
      <c r="CD35" s="638"/>
      <c r="CE35" s="638"/>
      <c r="CF35" s="638"/>
      <c r="CG35" s="638"/>
      <c r="CH35" s="638"/>
      <c r="CI35" s="638"/>
      <c r="CJ35" s="638"/>
      <c r="CK35" s="638"/>
      <c r="CL35" s="638"/>
      <c r="CM35" s="638"/>
      <c r="CN35" s="178"/>
      <c r="CO35" s="637">
        <f t="shared" ref="CO35:CO43" si="3">IF(CQ35="","",CO34+1)</f>
        <v>16</v>
      </c>
      <c r="CP35" s="637"/>
      <c r="CQ35" s="638" t="str">
        <f>IF('各会計、関係団体の財政状況及び健全化判断比率'!BS8="","",'各会計、関係団体の財政状況及び健全化判断比率'!BS8)</f>
        <v>涼海の丘</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t="str">
        <f t="shared" ref="U36:U43" si="4">IF(W36="","",U35+1)</f>
        <v/>
      </c>
      <c r="V36" s="637"/>
      <c r="W36" s="638"/>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6</v>
      </c>
      <c r="BF36" s="637"/>
      <c r="BG36" s="638" t="str">
        <f>IF('各会計、関係団体の財政状況及び健全化判断比率'!B32="","",'各会計、関係団体の財政状況及び健全化判断比率'!B32)</f>
        <v>公共下水道事業特別会計</v>
      </c>
      <c r="BH36" s="638"/>
      <c r="BI36" s="638"/>
      <c r="BJ36" s="638"/>
      <c r="BK36" s="638"/>
      <c r="BL36" s="638"/>
      <c r="BM36" s="638"/>
      <c r="BN36" s="638"/>
      <c r="BO36" s="638"/>
      <c r="BP36" s="638"/>
      <c r="BQ36" s="638"/>
      <c r="BR36" s="638"/>
      <c r="BS36" s="638"/>
      <c r="BT36" s="638"/>
      <c r="BU36" s="638"/>
      <c r="BV36" s="178"/>
      <c r="BW36" s="637">
        <f t="shared" si="2"/>
        <v>11</v>
      </c>
      <c r="BX36" s="637"/>
      <c r="BY36" s="638" t="str">
        <f>IF('各会計、関係団体の財政状況及び健全化判断比率'!B70="","",'各会計、関係団体の財政状況及び健全化判断比率'!B70)</f>
        <v>久慈広域連合（一般会計）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f t="shared" si="1"/>
        <v>7</v>
      </c>
      <c r="BF37" s="637"/>
      <c r="BG37" s="638" t="str">
        <f>IF('各会計、関係団体の財政状況及び健全化判断比率'!B33="","",'各会計、関係団体の財政状況及び健全化判断比率'!B33)</f>
        <v>簡易水道事業特別会計</v>
      </c>
      <c r="BH37" s="638"/>
      <c r="BI37" s="638"/>
      <c r="BJ37" s="638"/>
      <c r="BK37" s="638"/>
      <c r="BL37" s="638"/>
      <c r="BM37" s="638"/>
      <c r="BN37" s="638"/>
      <c r="BO37" s="638"/>
      <c r="BP37" s="638"/>
      <c r="BQ37" s="638"/>
      <c r="BR37" s="638"/>
      <c r="BS37" s="638"/>
      <c r="BT37" s="638"/>
      <c r="BU37" s="638"/>
      <c r="BV37" s="178"/>
      <c r="BW37" s="637">
        <f t="shared" si="2"/>
        <v>12</v>
      </c>
      <c r="BX37" s="637"/>
      <c r="BY37" s="638" t="str">
        <f>IF('各会計、関係団体の財政状況及び健全化判断比率'!B71="","",'各会計、関係団体の財政状況及び健全化判断比率'!B71)</f>
        <v>久慈広域連合（介護保険事業特別会計）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f t="shared" si="1"/>
        <v>8</v>
      </c>
      <c r="BF38" s="637"/>
      <c r="BG38" s="638" t="str">
        <f>IF('各会計、関係団体の財政状況及び健全化判断比率'!B34="","",'各会計、関係団体の財政状況及び健全化判断比率'!B34)</f>
        <v>国民宿舎事業特別会計</v>
      </c>
      <c r="BH38" s="638"/>
      <c r="BI38" s="638"/>
      <c r="BJ38" s="638"/>
      <c r="BK38" s="638"/>
      <c r="BL38" s="638"/>
      <c r="BM38" s="638"/>
      <c r="BN38" s="638"/>
      <c r="BO38" s="638"/>
      <c r="BP38" s="638"/>
      <c r="BQ38" s="638"/>
      <c r="BR38" s="638"/>
      <c r="BS38" s="638"/>
      <c r="BT38" s="638"/>
      <c r="BU38" s="638"/>
      <c r="BV38" s="178"/>
      <c r="BW38" s="637">
        <f t="shared" si="2"/>
        <v>13</v>
      </c>
      <c r="BX38" s="637"/>
      <c r="BY38" s="638" t="str">
        <f>IF('各会計、関係団体の財政状況及び健全化判断比率'!B72="","",'各会計、関係団体の財政状況及び健全化判断比率'!B72)</f>
        <v>岩手県後期高齢者医療広域連合（一般会計）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14</v>
      </c>
      <c r="BX39" s="637"/>
      <c r="BY39" s="638" t="str">
        <f>IF('各会計、関係団体の財政状況及び健全化判断比率'!B73="","",'各会計、関係団体の財政状況及び健全化判断比率'!B73)</f>
        <v>岩手県後期高齢者医療広域連合（特別会計）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640" t="s">
        <v>208</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209</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210</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211</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212</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213</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214</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0" t="s">
        <v>592</v>
      </c>
    </row>
    <row r="54" spans="5:113" x14ac:dyDescent="0.2"/>
    <row r="55" spans="5:113" x14ac:dyDescent="0.2"/>
    <row r="56" spans="5:113" x14ac:dyDescent="0.2"/>
  </sheetData>
  <sheetProtection algorithmName="SHA-512" hashValue="7xZBea4kcvghL3pkQApl15uQ+hFngTAKmXS++FNnvoiqdVNYRnESADqU801oHaW8Ko4+lbiMP7PNN3MGkPPqpw==" saltValue="fZGMGjJHZEo8Y4e4o0ljm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216" t="s">
        <v>560</v>
      </c>
      <c r="D34" s="1216"/>
      <c r="E34" s="1217"/>
      <c r="F34" s="32">
        <v>8.3800000000000008</v>
      </c>
      <c r="G34" s="33">
        <v>8.91</v>
      </c>
      <c r="H34" s="33">
        <v>9.98</v>
      </c>
      <c r="I34" s="33">
        <v>9.6199999999999992</v>
      </c>
      <c r="J34" s="34">
        <v>9.32</v>
      </c>
      <c r="K34" s="22"/>
      <c r="L34" s="22"/>
      <c r="M34" s="22"/>
      <c r="N34" s="22"/>
      <c r="O34" s="22"/>
      <c r="P34" s="22"/>
    </row>
    <row r="35" spans="1:16" ht="39" customHeight="1" x14ac:dyDescent="0.2">
      <c r="A35" s="22"/>
      <c r="B35" s="35"/>
      <c r="C35" s="1210" t="s">
        <v>561</v>
      </c>
      <c r="D35" s="1211"/>
      <c r="E35" s="1212"/>
      <c r="F35" s="36">
        <v>2.33</v>
      </c>
      <c r="G35" s="37">
        <v>0.76</v>
      </c>
      <c r="H35" s="37">
        <v>3.64</v>
      </c>
      <c r="I35" s="37">
        <v>2.61</v>
      </c>
      <c r="J35" s="38">
        <v>2.6</v>
      </c>
      <c r="K35" s="22"/>
      <c r="L35" s="22"/>
      <c r="M35" s="22"/>
      <c r="N35" s="22"/>
      <c r="O35" s="22"/>
      <c r="P35" s="22"/>
    </row>
    <row r="36" spans="1:16" ht="39" customHeight="1" x14ac:dyDescent="0.2">
      <c r="A36" s="22"/>
      <c r="B36" s="35"/>
      <c r="C36" s="1210" t="s">
        <v>562</v>
      </c>
      <c r="D36" s="1211"/>
      <c r="E36" s="1212"/>
      <c r="F36" s="36">
        <v>4.78</v>
      </c>
      <c r="G36" s="37">
        <v>4.09</v>
      </c>
      <c r="H36" s="37">
        <v>4.58</v>
      </c>
      <c r="I36" s="37">
        <v>3.39</v>
      </c>
      <c r="J36" s="38">
        <v>1.94</v>
      </c>
      <c r="K36" s="22"/>
      <c r="L36" s="22"/>
      <c r="M36" s="22"/>
      <c r="N36" s="22"/>
      <c r="O36" s="22"/>
      <c r="P36" s="22"/>
    </row>
    <row r="37" spans="1:16" ht="39" customHeight="1" x14ac:dyDescent="0.2">
      <c r="A37" s="22"/>
      <c r="B37" s="35"/>
      <c r="C37" s="1210" t="s">
        <v>563</v>
      </c>
      <c r="D37" s="1211"/>
      <c r="E37" s="1212"/>
      <c r="F37" s="36">
        <v>1.02</v>
      </c>
      <c r="G37" s="37">
        <v>0.57999999999999996</v>
      </c>
      <c r="H37" s="37">
        <v>0.71</v>
      </c>
      <c r="I37" s="37">
        <v>0.35</v>
      </c>
      <c r="J37" s="38">
        <v>0.59</v>
      </c>
      <c r="K37" s="22"/>
      <c r="L37" s="22"/>
      <c r="M37" s="22"/>
      <c r="N37" s="22"/>
      <c r="O37" s="22"/>
      <c r="P37" s="22"/>
    </row>
    <row r="38" spans="1:16" ht="39" customHeight="1" x14ac:dyDescent="0.2">
      <c r="A38" s="22"/>
      <c r="B38" s="35"/>
      <c r="C38" s="1210" t="s">
        <v>564</v>
      </c>
      <c r="D38" s="1211"/>
      <c r="E38" s="1212"/>
      <c r="F38" s="36">
        <v>1.39</v>
      </c>
      <c r="G38" s="37">
        <v>0.16</v>
      </c>
      <c r="H38" s="37">
        <v>0.24</v>
      </c>
      <c r="I38" s="37">
        <v>0.33</v>
      </c>
      <c r="J38" s="38">
        <v>0.24</v>
      </c>
      <c r="K38" s="22"/>
      <c r="L38" s="22"/>
      <c r="M38" s="22"/>
      <c r="N38" s="22"/>
      <c r="O38" s="22"/>
      <c r="P38" s="22"/>
    </row>
    <row r="39" spans="1:16" ht="39" customHeight="1" x14ac:dyDescent="0.2">
      <c r="A39" s="22"/>
      <c r="B39" s="35"/>
      <c r="C39" s="1210" t="s">
        <v>565</v>
      </c>
      <c r="D39" s="1211"/>
      <c r="E39" s="1212"/>
      <c r="F39" s="36">
        <v>0.21</v>
      </c>
      <c r="G39" s="37">
        <v>0.47</v>
      </c>
      <c r="H39" s="37">
        <v>0.45</v>
      </c>
      <c r="I39" s="37">
        <v>0.53</v>
      </c>
      <c r="J39" s="38">
        <v>0.24</v>
      </c>
      <c r="K39" s="22"/>
      <c r="L39" s="22"/>
      <c r="M39" s="22"/>
      <c r="N39" s="22"/>
      <c r="O39" s="22"/>
      <c r="P39" s="22"/>
    </row>
    <row r="40" spans="1:16" ht="39" customHeight="1" x14ac:dyDescent="0.2">
      <c r="A40" s="22"/>
      <c r="B40" s="35"/>
      <c r="C40" s="1210" t="s">
        <v>566</v>
      </c>
      <c r="D40" s="1211"/>
      <c r="E40" s="1212"/>
      <c r="F40" s="36">
        <v>0.01</v>
      </c>
      <c r="G40" s="37">
        <v>0.03</v>
      </c>
      <c r="H40" s="37">
        <v>0.12</v>
      </c>
      <c r="I40" s="37">
        <v>0.06</v>
      </c>
      <c r="J40" s="38">
        <v>0.04</v>
      </c>
      <c r="K40" s="22"/>
      <c r="L40" s="22"/>
      <c r="M40" s="22"/>
      <c r="N40" s="22"/>
      <c r="O40" s="22"/>
      <c r="P40" s="22"/>
    </row>
    <row r="41" spans="1:16" ht="39" customHeight="1" x14ac:dyDescent="0.2">
      <c r="A41" s="22"/>
      <c r="B41" s="35"/>
      <c r="C41" s="1210" t="s">
        <v>567</v>
      </c>
      <c r="D41" s="1211"/>
      <c r="E41" s="1212"/>
      <c r="F41" s="36">
        <v>0.01</v>
      </c>
      <c r="G41" s="37">
        <v>0.01</v>
      </c>
      <c r="H41" s="37">
        <v>0.01</v>
      </c>
      <c r="I41" s="37">
        <v>0.01</v>
      </c>
      <c r="J41" s="38">
        <v>0.01</v>
      </c>
      <c r="K41" s="22"/>
      <c r="L41" s="22"/>
      <c r="M41" s="22"/>
      <c r="N41" s="22"/>
      <c r="O41" s="22"/>
      <c r="P41" s="22"/>
    </row>
    <row r="42" spans="1:16" ht="39" customHeight="1" x14ac:dyDescent="0.2">
      <c r="A42" s="22"/>
      <c r="B42" s="39"/>
      <c r="C42" s="1210" t="s">
        <v>568</v>
      </c>
      <c r="D42" s="1211"/>
      <c r="E42" s="1212"/>
      <c r="F42" s="36" t="s">
        <v>510</v>
      </c>
      <c r="G42" s="37" t="s">
        <v>510</v>
      </c>
      <c r="H42" s="37" t="s">
        <v>510</v>
      </c>
      <c r="I42" s="37" t="s">
        <v>510</v>
      </c>
      <c r="J42" s="38" t="s">
        <v>510</v>
      </c>
      <c r="K42" s="22"/>
      <c r="L42" s="22"/>
      <c r="M42" s="22"/>
      <c r="N42" s="22"/>
      <c r="O42" s="22"/>
      <c r="P42" s="22"/>
    </row>
    <row r="43" spans="1:16" ht="39" customHeight="1" thickBot="1" x14ac:dyDescent="0.25">
      <c r="A43" s="22"/>
      <c r="B43" s="40"/>
      <c r="C43" s="1213" t="s">
        <v>569</v>
      </c>
      <c r="D43" s="1214"/>
      <c r="E43" s="1215"/>
      <c r="F43" s="41" t="s">
        <v>510</v>
      </c>
      <c r="G43" s="42" t="s">
        <v>510</v>
      </c>
      <c r="H43" s="42" t="s">
        <v>510</v>
      </c>
      <c r="I43" s="42" t="s">
        <v>510</v>
      </c>
      <c r="J43" s="43" t="s">
        <v>510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frudtoOygfMRlySboeEIQdifViIqjjclUWA/ipZGXIWo8qcjKIhM5y0yFft3WWXynCI5dV6FlX9BxHMwCZUhw==" saltValue="H+kTMy6trd8EslZ1Bupr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290</v>
      </c>
      <c r="L45" s="60">
        <v>287</v>
      </c>
      <c r="M45" s="60">
        <v>291</v>
      </c>
      <c r="N45" s="60">
        <v>293</v>
      </c>
      <c r="O45" s="61">
        <v>301</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510</v>
      </c>
      <c r="L46" s="64" t="s">
        <v>510</v>
      </c>
      <c r="M46" s="64" t="s">
        <v>510</v>
      </c>
      <c r="N46" s="64" t="s">
        <v>510</v>
      </c>
      <c r="O46" s="65" t="s">
        <v>510</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510</v>
      </c>
      <c r="L47" s="64" t="s">
        <v>510</v>
      </c>
      <c r="M47" s="64" t="s">
        <v>510</v>
      </c>
      <c r="N47" s="64" t="s">
        <v>510</v>
      </c>
      <c r="O47" s="65" t="s">
        <v>510</v>
      </c>
      <c r="P47" s="48"/>
      <c r="Q47" s="48"/>
      <c r="R47" s="48"/>
      <c r="S47" s="48"/>
      <c r="T47" s="48"/>
      <c r="U47" s="48"/>
    </row>
    <row r="48" spans="1:21" ht="30.75" customHeight="1" x14ac:dyDescent="0.2">
      <c r="A48" s="48"/>
      <c r="B48" s="1220"/>
      <c r="C48" s="1221"/>
      <c r="D48" s="62"/>
      <c r="E48" s="1226" t="s">
        <v>15</v>
      </c>
      <c r="F48" s="1226"/>
      <c r="G48" s="1226"/>
      <c r="H48" s="1226"/>
      <c r="I48" s="1226"/>
      <c r="J48" s="1227"/>
      <c r="K48" s="63">
        <v>150</v>
      </c>
      <c r="L48" s="64">
        <v>151</v>
      </c>
      <c r="M48" s="64">
        <v>152</v>
      </c>
      <c r="N48" s="64">
        <v>146</v>
      </c>
      <c r="O48" s="65">
        <v>129</v>
      </c>
      <c r="P48" s="48"/>
      <c r="Q48" s="48"/>
      <c r="R48" s="48"/>
      <c r="S48" s="48"/>
      <c r="T48" s="48"/>
      <c r="U48" s="48"/>
    </row>
    <row r="49" spans="1:21" ht="30.75" customHeight="1" x14ac:dyDescent="0.2">
      <c r="A49" s="48"/>
      <c r="B49" s="1220"/>
      <c r="C49" s="1221"/>
      <c r="D49" s="62"/>
      <c r="E49" s="1226" t="s">
        <v>16</v>
      </c>
      <c r="F49" s="1226"/>
      <c r="G49" s="1226"/>
      <c r="H49" s="1226"/>
      <c r="I49" s="1226"/>
      <c r="J49" s="1227"/>
      <c r="K49" s="63">
        <v>0</v>
      </c>
      <c r="L49" s="64">
        <v>0</v>
      </c>
      <c r="M49" s="64">
        <v>0</v>
      </c>
      <c r="N49" s="64">
        <v>0</v>
      </c>
      <c r="O49" s="65" t="s">
        <v>510</v>
      </c>
      <c r="P49" s="48"/>
      <c r="Q49" s="48"/>
      <c r="R49" s="48"/>
      <c r="S49" s="48"/>
      <c r="T49" s="48"/>
      <c r="U49" s="48"/>
    </row>
    <row r="50" spans="1:21" ht="30.75" customHeight="1" x14ac:dyDescent="0.2">
      <c r="A50" s="48"/>
      <c r="B50" s="1220"/>
      <c r="C50" s="1221"/>
      <c r="D50" s="62"/>
      <c r="E50" s="1226" t="s">
        <v>17</v>
      </c>
      <c r="F50" s="1226"/>
      <c r="G50" s="1226"/>
      <c r="H50" s="1226"/>
      <c r="I50" s="1226"/>
      <c r="J50" s="1227"/>
      <c r="K50" s="63">
        <v>1</v>
      </c>
      <c r="L50" s="64">
        <v>1</v>
      </c>
      <c r="M50" s="64">
        <v>1</v>
      </c>
      <c r="N50" s="64">
        <v>1</v>
      </c>
      <c r="O50" s="65">
        <v>0</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510</v>
      </c>
      <c r="L51" s="64" t="s">
        <v>510</v>
      </c>
      <c r="M51" s="64" t="s">
        <v>510</v>
      </c>
      <c r="N51" s="64" t="s">
        <v>510</v>
      </c>
      <c r="O51" s="65" t="s">
        <v>510</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323</v>
      </c>
      <c r="L52" s="64">
        <v>313</v>
      </c>
      <c r="M52" s="64">
        <v>317</v>
      </c>
      <c r="N52" s="64">
        <v>316</v>
      </c>
      <c r="O52" s="65">
        <v>312</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118</v>
      </c>
      <c r="L53" s="69">
        <v>126</v>
      </c>
      <c r="M53" s="69">
        <v>127</v>
      </c>
      <c r="N53" s="69">
        <v>124</v>
      </c>
      <c r="O53" s="70">
        <v>118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5">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iGhHBjNfKhlbLJimF2/clF8oY9l69H2HBn6B+PBt8S0T1xWmbSZ9DQKrTBUxE7e82GCBF7/rt4zERfY4EFK1A==" saltValue="N1GoHTtkTmSVxiBmLp1O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552</v>
      </c>
      <c r="J40" s="100" t="s">
        <v>553</v>
      </c>
      <c r="K40" s="100" t="s">
        <v>554</v>
      </c>
      <c r="L40" s="100" t="s">
        <v>555</v>
      </c>
      <c r="M40" s="101" t="s">
        <v>556</v>
      </c>
    </row>
    <row r="41" spans="2:13" ht="27.75" customHeight="1" x14ac:dyDescent="0.2">
      <c r="B41" s="1244" t="s">
        <v>30</v>
      </c>
      <c r="C41" s="1245"/>
      <c r="D41" s="102"/>
      <c r="E41" s="1250" t="s">
        <v>31</v>
      </c>
      <c r="F41" s="1250"/>
      <c r="G41" s="1250"/>
      <c r="H41" s="1251"/>
      <c r="I41" s="351">
        <v>3542</v>
      </c>
      <c r="J41" s="352">
        <v>3468</v>
      </c>
      <c r="K41" s="352">
        <v>3568</v>
      </c>
      <c r="L41" s="352">
        <v>3574</v>
      </c>
      <c r="M41" s="353">
        <v>3654</v>
      </c>
    </row>
    <row r="42" spans="2:13" ht="27.75" customHeight="1" x14ac:dyDescent="0.2">
      <c r="B42" s="1246"/>
      <c r="C42" s="1247"/>
      <c r="D42" s="103"/>
      <c r="E42" s="1252" t="s">
        <v>32</v>
      </c>
      <c r="F42" s="1252"/>
      <c r="G42" s="1252"/>
      <c r="H42" s="1253"/>
      <c r="I42" s="354" t="s">
        <v>510</v>
      </c>
      <c r="J42" s="355" t="s">
        <v>510</v>
      </c>
      <c r="K42" s="355" t="s">
        <v>510</v>
      </c>
      <c r="L42" s="355">
        <v>2</v>
      </c>
      <c r="M42" s="356">
        <v>2</v>
      </c>
    </row>
    <row r="43" spans="2:13" ht="27.75" customHeight="1" x14ac:dyDescent="0.2">
      <c r="B43" s="1246"/>
      <c r="C43" s="1247"/>
      <c r="D43" s="103"/>
      <c r="E43" s="1252" t="s">
        <v>33</v>
      </c>
      <c r="F43" s="1252"/>
      <c r="G43" s="1252"/>
      <c r="H43" s="1253"/>
      <c r="I43" s="354">
        <v>1793</v>
      </c>
      <c r="J43" s="355">
        <v>1756</v>
      </c>
      <c r="K43" s="355">
        <v>2062</v>
      </c>
      <c r="L43" s="355">
        <v>1957</v>
      </c>
      <c r="M43" s="356">
        <v>1773</v>
      </c>
    </row>
    <row r="44" spans="2:13" ht="27.75" customHeight="1" x14ac:dyDescent="0.2">
      <c r="B44" s="1246"/>
      <c r="C44" s="1247"/>
      <c r="D44" s="103"/>
      <c r="E44" s="1252" t="s">
        <v>34</v>
      </c>
      <c r="F44" s="1252"/>
      <c r="G44" s="1252"/>
      <c r="H44" s="1253"/>
      <c r="I44" s="354">
        <v>4</v>
      </c>
      <c r="J44" s="355">
        <v>4</v>
      </c>
      <c r="K44" s="355">
        <v>3</v>
      </c>
      <c r="L44" s="355">
        <v>3</v>
      </c>
      <c r="M44" s="356">
        <v>3</v>
      </c>
    </row>
    <row r="45" spans="2:13" ht="27.75" customHeight="1" x14ac:dyDescent="0.2">
      <c r="B45" s="1246"/>
      <c r="C45" s="1247"/>
      <c r="D45" s="103"/>
      <c r="E45" s="1252" t="s">
        <v>35</v>
      </c>
      <c r="F45" s="1252"/>
      <c r="G45" s="1252"/>
      <c r="H45" s="1253"/>
      <c r="I45" s="354">
        <v>387</v>
      </c>
      <c r="J45" s="355">
        <v>377</v>
      </c>
      <c r="K45" s="355">
        <v>410</v>
      </c>
      <c r="L45" s="355">
        <v>360</v>
      </c>
      <c r="M45" s="356">
        <v>370</v>
      </c>
    </row>
    <row r="46" spans="2:13" ht="27.75" customHeight="1" x14ac:dyDescent="0.2">
      <c r="B46" s="1246"/>
      <c r="C46" s="1247"/>
      <c r="D46" s="104"/>
      <c r="E46" s="1252" t="s">
        <v>36</v>
      </c>
      <c r="F46" s="1252"/>
      <c r="G46" s="1252"/>
      <c r="H46" s="1253"/>
      <c r="I46" s="354" t="s">
        <v>510</v>
      </c>
      <c r="J46" s="355" t="s">
        <v>510</v>
      </c>
      <c r="K46" s="355" t="s">
        <v>510</v>
      </c>
      <c r="L46" s="355" t="s">
        <v>510</v>
      </c>
      <c r="M46" s="356" t="s">
        <v>510</v>
      </c>
    </row>
    <row r="47" spans="2:13" ht="27.75" customHeight="1" x14ac:dyDescent="0.2">
      <c r="B47" s="1246"/>
      <c r="C47" s="1247"/>
      <c r="D47" s="105"/>
      <c r="E47" s="1254" t="s">
        <v>37</v>
      </c>
      <c r="F47" s="1255"/>
      <c r="G47" s="1255"/>
      <c r="H47" s="1256"/>
      <c r="I47" s="354" t="s">
        <v>510</v>
      </c>
      <c r="J47" s="355" t="s">
        <v>510</v>
      </c>
      <c r="K47" s="355" t="s">
        <v>510</v>
      </c>
      <c r="L47" s="355" t="s">
        <v>510</v>
      </c>
      <c r="M47" s="356" t="s">
        <v>510</v>
      </c>
    </row>
    <row r="48" spans="2:13" ht="27.75" customHeight="1" x14ac:dyDescent="0.2">
      <c r="B48" s="1246"/>
      <c r="C48" s="1247"/>
      <c r="D48" s="103"/>
      <c r="E48" s="1252" t="s">
        <v>38</v>
      </c>
      <c r="F48" s="1252"/>
      <c r="G48" s="1252"/>
      <c r="H48" s="1253"/>
      <c r="I48" s="354" t="s">
        <v>510</v>
      </c>
      <c r="J48" s="355" t="s">
        <v>510</v>
      </c>
      <c r="K48" s="355" t="s">
        <v>510</v>
      </c>
      <c r="L48" s="355" t="s">
        <v>510</v>
      </c>
      <c r="M48" s="356" t="s">
        <v>510</v>
      </c>
    </row>
    <row r="49" spans="2:13" ht="27.75" customHeight="1" x14ac:dyDescent="0.2">
      <c r="B49" s="1248"/>
      <c r="C49" s="1249"/>
      <c r="D49" s="103"/>
      <c r="E49" s="1252" t="s">
        <v>39</v>
      </c>
      <c r="F49" s="1252"/>
      <c r="G49" s="1252"/>
      <c r="H49" s="1253"/>
      <c r="I49" s="354" t="s">
        <v>510</v>
      </c>
      <c r="J49" s="355" t="s">
        <v>510</v>
      </c>
      <c r="K49" s="355" t="s">
        <v>510</v>
      </c>
      <c r="L49" s="355" t="s">
        <v>510</v>
      </c>
      <c r="M49" s="356" t="s">
        <v>510</v>
      </c>
    </row>
    <row r="50" spans="2:13" ht="27.75" customHeight="1" x14ac:dyDescent="0.2">
      <c r="B50" s="1257" t="s">
        <v>40</v>
      </c>
      <c r="C50" s="1258"/>
      <c r="D50" s="106"/>
      <c r="E50" s="1252" t="s">
        <v>41</v>
      </c>
      <c r="F50" s="1252"/>
      <c r="G50" s="1252"/>
      <c r="H50" s="1253"/>
      <c r="I50" s="354">
        <v>3310</v>
      </c>
      <c r="J50" s="355">
        <v>3445</v>
      </c>
      <c r="K50" s="355">
        <v>3437</v>
      </c>
      <c r="L50" s="355">
        <v>3588</v>
      </c>
      <c r="M50" s="356">
        <v>4055</v>
      </c>
    </row>
    <row r="51" spans="2:13" ht="27.75" customHeight="1" x14ac:dyDescent="0.2">
      <c r="B51" s="1246"/>
      <c r="C51" s="1247"/>
      <c r="D51" s="103"/>
      <c r="E51" s="1252" t="s">
        <v>42</v>
      </c>
      <c r="F51" s="1252"/>
      <c r="G51" s="1252"/>
      <c r="H51" s="1253"/>
      <c r="I51" s="354" t="s">
        <v>510</v>
      </c>
      <c r="J51" s="355" t="s">
        <v>510</v>
      </c>
      <c r="K51" s="355" t="s">
        <v>510</v>
      </c>
      <c r="L51" s="355" t="s">
        <v>510</v>
      </c>
      <c r="M51" s="356" t="s">
        <v>510</v>
      </c>
    </row>
    <row r="52" spans="2:13" ht="27.75" customHeight="1" x14ac:dyDescent="0.2">
      <c r="B52" s="1248"/>
      <c r="C52" s="1249"/>
      <c r="D52" s="103"/>
      <c r="E52" s="1252" t="s">
        <v>43</v>
      </c>
      <c r="F52" s="1252"/>
      <c r="G52" s="1252"/>
      <c r="H52" s="1253"/>
      <c r="I52" s="354">
        <v>2947</v>
      </c>
      <c r="J52" s="355">
        <v>3000</v>
      </c>
      <c r="K52" s="355">
        <v>2999</v>
      </c>
      <c r="L52" s="355">
        <v>3087</v>
      </c>
      <c r="M52" s="356">
        <v>3059</v>
      </c>
    </row>
    <row r="53" spans="2:13" ht="27.75" customHeight="1" thickBot="1" x14ac:dyDescent="0.25">
      <c r="B53" s="1259" t="s">
        <v>44</v>
      </c>
      <c r="C53" s="1260"/>
      <c r="D53" s="107"/>
      <c r="E53" s="1261" t="s">
        <v>45</v>
      </c>
      <c r="F53" s="1261"/>
      <c r="G53" s="1261"/>
      <c r="H53" s="1262"/>
      <c r="I53" s="357">
        <v>-531</v>
      </c>
      <c r="J53" s="358">
        <v>-840</v>
      </c>
      <c r="K53" s="358">
        <v>-393</v>
      </c>
      <c r="L53" s="358">
        <v>-778</v>
      </c>
      <c r="M53" s="359">
        <v>-1313</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6bdZzP9JIksnD9k26Qo9nLdTuXXrpDo4zEV17a9H8FZJFIEJOs71hDjnuIpJ9tF4w6bjzZBsYcuiiBwthR5znw==" saltValue="3Ieax33HkwIoiDpWkMCv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554</v>
      </c>
      <c r="G54" s="116" t="s">
        <v>555</v>
      </c>
      <c r="H54" s="117" t="s">
        <v>556</v>
      </c>
    </row>
    <row r="55" spans="2:8" ht="52.5" customHeight="1" x14ac:dyDescent="0.2">
      <c r="B55" s="118"/>
      <c r="C55" s="1271" t="s">
        <v>48</v>
      </c>
      <c r="D55" s="1271"/>
      <c r="E55" s="1272"/>
      <c r="F55" s="119">
        <v>1301</v>
      </c>
      <c r="G55" s="119">
        <v>1274</v>
      </c>
      <c r="H55" s="120">
        <v>1377</v>
      </c>
    </row>
    <row r="56" spans="2:8" ht="52.5" customHeight="1" x14ac:dyDescent="0.2">
      <c r="B56" s="121"/>
      <c r="C56" s="1273" t="s">
        <v>49</v>
      </c>
      <c r="D56" s="1273"/>
      <c r="E56" s="1274"/>
      <c r="F56" s="122">
        <v>367</v>
      </c>
      <c r="G56" s="122">
        <v>367</v>
      </c>
      <c r="H56" s="123">
        <v>467</v>
      </c>
    </row>
    <row r="57" spans="2:8" ht="53.25" customHeight="1" x14ac:dyDescent="0.2">
      <c r="B57" s="121"/>
      <c r="C57" s="1275" t="s">
        <v>50</v>
      </c>
      <c r="D57" s="1275"/>
      <c r="E57" s="1276"/>
      <c r="F57" s="124">
        <v>2022</v>
      </c>
      <c r="G57" s="124">
        <v>2048</v>
      </c>
      <c r="H57" s="125">
        <v>2287</v>
      </c>
    </row>
    <row r="58" spans="2:8" ht="45.75" customHeight="1" x14ac:dyDescent="0.2">
      <c r="B58" s="126"/>
      <c r="C58" s="1263" t="s">
        <v>584</v>
      </c>
      <c r="D58" s="1264"/>
      <c r="E58" s="1265"/>
      <c r="F58" s="127">
        <v>1102</v>
      </c>
      <c r="G58" s="127">
        <v>1203</v>
      </c>
      <c r="H58" s="128">
        <v>1371</v>
      </c>
    </row>
    <row r="59" spans="2:8" ht="45.75" customHeight="1" x14ac:dyDescent="0.2">
      <c r="B59" s="126"/>
      <c r="C59" s="1263" t="s">
        <v>585</v>
      </c>
      <c r="D59" s="1264"/>
      <c r="E59" s="1265"/>
      <c r="F59" s="127">
        <v>118</v>
      </c>
      <c r="G59" s="127">
        <v>207</v>
      </c>
      <c r="H59" s="128">
        <v>309</v>
      </c>
    </row>
    <row r="60" spans="2:8" ht="45.75" customHeight="1" x14ac:dyDescent="0.2">
      <c r="B60" s="126"/>
      <c r="C60" s="1263" t="s">
        <v>586</v>
      </c>
      <c r="D60" s="1264"/>
      <c r="E60" s="1265"/>
      <c r="F60" s="127">
        <v>336</v>
      </c>
      <c r="G60" s="127">
        <v>299</v>
      </c>
      <c r="H60" s="128">
        <v>269</v>
      </c>
    </row>
    <row r="61" spans="2:8" ht="45.75" customHeight="1" x14ac:dyDescent="0.2">
      <c r="B61" s="126"/>
      <c r="C61" s="1263" t="s">
        <v>587</v>
      </c>
      <c r="D61" s="1264"/>
      <c r="E61" s="1265"/>
      <c r="F61" s="127">
        <v>159</v>
      </c>
      <c r="G61" s="127">
        <v>158</v>
      </c>
      <c r="H61" s="128">
        <v>153</v>
      </c>
    </row>
    <row r="62" spans="2:8" ht="45.75" customHeight="1" thickBot="1" x14ac:dyDescent="0.25">
      <c r="B62" s="129"/>
      <c r="C62" s="1266" t="s">
        <v>588</v>
      </c>
      <c r="D62" s="1267"/>
      <c r="E62" s="1268"/>
      <c r="F62" s="130">
        <v>101</v>
      </c>
      <c r="G62" s="130">
        <v>100</v>
      </c>
      <c r="H62" s="131">
        <v>98</v>
      </c>
    </row>
    <row r="63" spans="2:8" ht="52.5" customHeight="1" thickBot="1" x14ac:dyDescent="0.25">
      <c r="B63" s="132"/>
      <c r="C63" s="1269" t="s">
        <v>51</v>
      </c>
      <c r="D63" s="1269"/>
      <c r="E63" s="1270"/>
      <c r="F63" s="133">
        <v>3691</v>
      </c>
      <c r="G63" s="133">
        <v>3689</v>
      </c>
      <c r="H63" s="134">
        <v>4131</v>
      </c>
    </row>
    <row r="64" spans="2:8" ht="13.2" x14ac:dyDescent="0.2"/>
  </sheetData>
  <sheetProtection algorithmName="SHA-512" hashValue="hpLg+5ABW9ptJP/7uc/aIcM9sQZzD0XFckHo8v99laiJSiJKUBef3tXpNP1YgDQIgqx/RyU8SS4IGa6XZ8VpSQ==" saltValue="w+8jX5RcIPtorEjRm0I/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593</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594</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90" t="s">
        <v>595</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2" x14ac:dyDescent="0.2">
      <c r="B44" s="376"/>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2" x14ac:dyDescent="0.2">
      <c r="B45" s="376"/>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2" x14ac:dyDescent="0.2">
      <c r="B46" s="376"/>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2" x14ac:dyDescent="0.2">
      <c r="B47" s="376"/>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596</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552</v>
      </c>
      <c r="BQ50" s="1282"/>
      <c r="BR50" s="1282"/>
      <c r="BS50" s="1282"/>
      <c r="BT50" s="1282"/>
      <c r="BU50" s="1282"/>
      <c r="BV50" s="1282"/>
      <c r="BW50" s="1282"/>
      <c r="BX50" s="1282" t="s">
        <v>553</v>
      </c>
      <c r="BY50" s="1282"/>
      <c r="BZ50" s="1282"/>
      <c r="CA50" s="1282"/>
      <c r="CB50" s="1282"/>
      <c r="CC50" s="1282"/>
      <c r="CD50" s="1282"/>
      <c r="CE50" s="1282"/>
      <c r="CF50" s="1282" t="s">
        <v>554</v>
      </c>
      <c r="CG50" s="1282"/>
      <c r="CH50" s="1282"/>
      <c r="CI50" s="1282"/>
      <c r="CJ50" s="1282"/>
      <c r="CK50" s="1282"/>
      <c r="CL50" s="1282"/>
      <c r="CM50" s="1282"/>
      <c r="CN50" s="1282" t="s">
        <v>555</v>
      </c>
      <c r="CO50" s="1282"/>
      <c r="CP50" s="1282"/>
      <c r="CQ50" s="1282"/>
      <c r="CR50" s="1282"/>
      <c r="CS50" s="1282"/>
      <c r="CT50" s="1282"/>
      <c r="CU50" s="1282"/>
      <c r="CV50" s="1282" t="s">
        <v>556</v>
      </c>
      <c r="CW50" s="1282"/>
      <c r="CX50" s="1282"/>
      <c r="CY50" s="1282"/>
      <c r="CZ50" s="1282"/>
      <c r="DA50" s="1282"/>
      <c r="DB50" s="1282"/>
      <c r="DC50" s="1282"/>
    </row>
    <row r="51" spans="1:109" ht="13.5" customHeight="1" x14ac:dyDescent="0.2">
      <c r="B51" s="376"/>
      <c r="G51" s="1285"/>
      <c r="H51" s="1285"/>
      <c r="I51" s="1299"/>
      <c r="J51" s="1299"/>
      <c r="K51" s="1284"/>
      <c r="L51" s="1284"/>
      <c r="M51" s="1284"/>
      <c r="N51" s="1284"/>
      <c r="AM51" s="385"/>
      <c r="AN51" s="1280" t="s">
        <v>597</v>
      </c>
      <c r="AO51" s="1280"/>
      <c r="AP51" s="1280"/>
      <c r="AQ51" s="1280"/>
      <c r="AR51" s="1280"/>
      <c r="AS51" s="1280"/>
      <c r="AT51" s="1280"/>
      <c r="AU51" s="1280"/>
      <c r="AV51" s="1280"/>
      <c r="AW51" s="1280"/>
      <c r="AX51" s="1280"/>
      <c r="AY51" s="1280"/>
      <c r="AZ51" s="1280"/>
      <c r="BA51" s="1280"/>
      <c r="BB51" s="1280" t="s">
        <v>598</v>
      </c>
      <c r="BC51" s="1280"/>
      <c r="BD51" s="1280"/>
      <c r="BE51" s="1280"/>
      <c r="BF51" s="1280"/>
      <c r="BG51" s="1280"/>
      <c r="BH51" s="1280"/>
      <c r="BI51" s="1280"/>
      <c r="BJ51" s="1280"/>
      <c r="BK51" s="1280"/>
      <c r="BL51" s="1280"/>
      <c r="BM51" s="1280"/>
      <c r="BN51" s="1280"/>
      <c r="BO51" s="1280"/>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89"/>
      <c r="CW51" s="1277"/>
      <c r="CX51" s="1277"/>
      <c r="CY51" s="1277"/>
      <c r="CZ51" s="1277"/>
      <c r="DA51" s="1277"/>
      <c r="DB51" s="1277"/>
      <c r="DC51" s="1277"/>
    </row>
    <row r="52" spans="1:109" ht="13.2" x14ac:dyDescent="0.2">
      <c r="B52" s="376"/>
      <c r="G52" s="1285"/>
      <c r="H52" s="1285"/>
      <c r="I52" s="1299"/>
      <c r="J52" s="1299"/>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599</v>
      </c>
      <c r="BC53" s="1280"/>
      <c r="BD53" s="1280"/>
      <c r="BE53" s="1280"/>
      <c r="BF53" s="1280"/>
      <c r="BG53" s="1280"/>
      <c r="BH53" s="1280"/>
      <c r="BI53" s="1280"/>
      <c r="BJ53" s="1280"/>
      <c r="BK53" s="1280"/>
      <c r="BL53" s="1280"/>
      <c r="BM53" s="1280"/>
      <c r="BN53" s="1280"/>
      <c r="BO53" s="1280"/>
      <c r="BP53" s="1277">
        <v>56.9</v>
      </c>
      <c r="BQ53" s="1277"/>
      <c r="BR53" s="1277"/>
      <c r="BS53" s="1277"/>
      <c r="BT53" s="1277"/>
      <c r="BU53" s="1277"/>
      <c r="BV53" s="1277"/>
      <c r="BW53" s="1277"/>
      <c r="BX53" s="1277">
        <v>53.7</v>
      </c>
      <c r="BY53" s="1277"/>
      <c r="BZ53" s="1277"/>
      <c r="CA53" s="1277"/>
      <c r="CB53" s="1277"/>
      <c r="CC53" s="1277"/>
      <c r="CD53" s="1277"/>
      <c r="CE53" s="1277"/>
      <c r="CF53" s="1277">
        <v>54.1</v>
      </c>
      <c r="CG53" s="1277"/>
      <c r="CH53" s="1277"/>
      <c r="CI53" s="1277"/>
      <c r="CJ53" s="1277"/>
      <c r="CK53" s="1277"/>
      <c r="CL53" s="1277"/>
      <c r="CM53" s="1277"/>
      <c r="CN53" s="1277">
        <v>56</v>
      </c>
      <c r="CO53" s="1277"/>
      <c r="CP53" s="1277"/>
      <c r="CQ53" s="1277"/>
      <c r="CR53" s="1277"/>
      <c r="CS53" s="1277"/>
      <c r="CT53" s="1277"/>
      <c r="CU53" s="1277"/>
      <c r="CV53" s="1289"/>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600</v>
      </c>
      <c r="AO55" s="1282"/>
      <c r="AP55" s="1282"/>
      <c r="AQ55" s="1282"/>
      <c r="AR55" s="1282"/>
      <c r="AS55" s="1282"/>
      <c r="AT55" s="1282"/>
      <c r="AU55" s="1282"/>
      <c r="AV55" s="1282"/>
      <c r="AW55" s="1282"/>
      <c r="AX55" s="1282"/>
      <c r="AY55" s="1282"/>
      <c r="AZ55" s="1282"/>
      <c r="BA55" s="1282"/>
      <c r="BB55" s="1280" t="s">
        <v>598</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89"/>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599</v>
      </c>
      <c r="BC57" s="1280"/>
      <c r="BD57" s="1280"/>
      <c r="BE57" s="1280"/>
      <c r="BF57" s="1280"/>
      <c r="BG57" s="1280"/>
      <c r="BH57" s="1280"/>
      <c r="BI57" s="1280"/>
      <c r="BJ57" s="1280"/>
      <c r="BK57" s="1280"/>
      <c r="BL57" s="1280"/>
      <c r="BM57" s="1280"/>
      <c r="BN57" s="1280"/>
      <c r="BO57" s="1280"/>
      <c r="BP57" s="1277">
        <v>58.4</v>
      </c>
      <c r="BQ57" s="1277"/>
      <c r="BR57" s="1277"/>
      <c r="BS57" s="1277"/>
      <c r="BT57" s="1277"/>
      <c r="BU57" s="1277"/>
      <c r="BV57" s="1277"/>
      <c r="BW57" s="1277"/>
      <c r="BX57" s="1277">
        <v>61.8</v>
      </c>
      <c r="BY57" s="1277"/>
      <c r="BZ57" s="1277"/>
      <c r="CA57" s="1277"/>
      <c r="CB57" s="1277"/>
      <c r="CC57" s="1277"/>
      <c r="CD57" s="1277"/>
      <c r="CE57" s="1277"/>
      <c r="CF57" s="1277">
        <v>63.1</v>
      </c>
      <c r="CG57" s="1277"/>
      <c r="CH57" s="1277"/>
      <c r="CI57" s="1277"/>
      <c r="CJ57" s="1277"/>
      <c r="CK57" s="1277"/>
      <c r="CL57" s="1277"/>
      <c r="CM57" s="1277"/>
      <c r="CN57" s="1277">
        <v>62.2</v>
      </c>
      <c r="CO57" s="1277"/>
      <c r="CP57" s="1277"/>
      <c r="CQ57" s="1277"/>
      <c r="CR57" s="1277"/>
      <c r="CS57" s="1277"/>
      <c r="CT57" s="1277"/>
      <c r="CU57" s="1277"/>
      <c r="CV57" s="1289"/>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601</v>
      </c>
    </row>
    <row r="64" spans="1:109" ht="13.2" x14ac:dyDescent="0.2">
      <c r="B64" s="376"/>
      <c r="G64" s="383"/>
      <c r="I64" s="396"/>
      <c r="J64" s="396"/>
      <c r="K64" s="396"/>
      <c r="L64" s="396"/>
      <c r="M64" s="396"/>
      <c r="N64" s="397"/>
      <c r="AM64" s="383"/>
      <c r="AN64" s="383" t="s">
        <v>594</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90" t="s">
        <v>602</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2" x14ac:dyDescent="0.2">
      <c r="B66" s="37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2" x14ac:dyDescent="0.2">
      <c r="B67" s="37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2" x14ac:dyDescent="0.2">
      <c r="B68" s="37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2" x14ac:dyDescent="0.2">
      <c r="B69" s="37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596</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552</v>
      </c>
      <c r="BQ72" s="1282"/>
      <c r="BR72" s="1282"/>
      <c r="BS72" s="1282"/>
      <c r="BT72" s="1282"/>
      <c r="BU72" s="1282"/>
      <c r="BV72" s="1282"/>
      <c r="BW72" s="1282"/>
      <c r="BX72" s="1282" t="s">
        <v>553</v>
      </c>
      <c r="BY72" s="1282"/>
      <c r="BZ72" s="1282"/>
      <c r="CA72" s="1282"/>
      <c r="CB72" s="1282"/>
      <c r="CC72" s="1282"/>
      <c r="CD72" s="1282"/>
      <c r="CE72" s="1282"/>
      <c r="CF72" s="1282" t="s">
        <v>554</v>
      </c>
      <c r="CG72" s="1282"/>
      <c r="CH72" s="1282"/>
      <c r="CI72" s="1282"/>
      <c r="CJ72" s="1282"/>
      <c r="CK72" s="1282"/>
      <c r="CL72" s="1282"/>
      <c r="CM72" s="1282"/>
      <c r="CN72" s="1282" t="s">
        <v>555</v>
      </c>
      <c r="CO72" s="1282"/>
      <c r="CP72" s="1282"/>
      <c r="CQ72" s="1282"/>
      <c r="CR72" s="1282"/>
      <c r="CS72" s="1282"/>
      <c r="CT72" s="1282"/>
      <c r="CU72" s="1282"/>
      <c r="CV72" s="1282" t="s">
        <v>556</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597</v>
      </c>
      <c r="AO73" s="1280"/>
      <c r="AP73" s="1280"/>
      <c r="AQ73" s="1280"/>
      <c r="AR73" s="1280"/>
      <c r="AS73" s="1280"/>
      <c r="AT73" s="1280"/>
      <c r="AU73" s="1280"/>
      <c r="AV73" s="1280"/>
      <c r="AW73" s="1280"/>
      <c r="AX73" s="1280"/>
      <c r="AY73" s="1280"/>
      <c r="AZ73" s="1280"/>
      <c r="BA73" s="1280"/>
      <c r="BB73" s="1280" t="s">
        <v>598</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603</v>
      </c>
      <c r="BC75" s="1280"/>
      <c r="BD75" s="1280"/>
      <c r="BE75" s="1280"/>
      <c r="BF75" s="1280"/>
      <c r="BG75" s="1280"/>
      <c r="BH75" s="1280"/>
      <c r="BI75" s="1280"/>
      <c r="BJ75" s="1280"/>
      <c r="BK75" s="1280"/>
      <c r="BL75" s="1280"/>
      <c r="BM75" s="1280"/>
      <c r="BN75" s="1280"/>
      <c r="BO75" s="1280"/>
      <c r="BP75" s="1277">
        <v>6.9</v>
      </c>
      <c r="BQ75" s="1277"/>
      <c r="BR75" s="1277"/>
      <c r="BS75" s="1277"/>
      <c r="BT75" s="1277"/>
      <c r="BU75" s="1277"/>
      <c r="BV75" s="1277"/>
      <c r="BW75" s="1277"/>
      <c r="BX75" s="1277">
        <v>7.4</v>
      </c>
      <c r="BY75" s="1277"/>
      <c r="BZ75" s="1277"/>
      <c r="CA75" s="1277"/>
      <c r="CB75" s="1277"/>
      <c r="CC75" s="1277"/>
      <c r="CD75" s="1277"/>
      <c r="CE75" s="1277"/>
      <c r="CF75" s="1277">
        <v>7.1</v>
      </c>
      <c r="CG75" s="1277"/>
      <c r="CH75" s="1277"/>
      <c r="CI75" s="1277"/>
      <c r="CJ75" s="1277"/>
      <c r="CK75" s="1277"/>
      <c r="CL75" s="1277"/>
      <c r="CM75" s="1277"/>
      <c r="CN75" s="1277">
        <v>7.1</v>
      </c>
      <c r="CO75" s="1277"/>
      <c r="CP75" s="1277"/>
      <c r="CQ75" s="1277"/>
      <c r="CR75" s="1277"/>
      <c r="CS75" s="1277"/>
      <c r="CT75" s="1277"/>
      <c r="CU75" s="1277"/>
      <c r="CV75" s="1277">
        <v>6.6</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600</v>
      </c>
      <c r="AO77" s="1282"/>
      <c r="AP77" s="1282"/>
      <c r="AQ77" s="1282"/>
      <c r="AR77" s="1282"/>
      <c r="AS77" s="1282"/>
      <c r="AT77" s="1282"/>
      <c r="AU77" s="1282"/>
      <c r="AV77" s="1282"/>
      <c r="AW77" s="1282"/>
      <c r="AX77" s="1282"/>
      <c r="AY77" s="1282"/>
      <c r="AZ77" s="1282"/>
      <c r="BA77" s="1282"/>
      <c r="BB77" s="1280" t="s">
        <v>598</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603</v>
      </c>
      <c r="BC79" s="1280"/>
      <c r="BD79" s="1280"/>
      <c r="BE79" s="1280"/>
      <c r="BF79" s="1280"/>
      <c r="BG79" s="1280"/>
      <c r="BH79" s="1280"/>
      <c r="BI79" s="1280"/>
      <c r="BJ79" s="1280"/>
      <c r="BK79" s="1280"/>
      <c r="BL79" s="1280"/>
      <c r="BM79" s="1280"/>
      <c r="BN79" s="1280"/>
      <c r="BO79" s="1280"/>
      <c r="BP79" s="1277">
        <v>5.6</v>
      </c>
      <c r="BQ79" s="1277"/>
      <c r="BR79" s="1277"/>
      <c r="BS79" s="1277"/>
      <c r="BT79" s="1277"/>
      <c r="BU79" s="1277"/>
      <c r="BV79" s="1277"/>
      <c r="BW79" s="1277"/>
      <c r="BX79" s="1277">
        <v>5.3</v>
      </c>
      <c r="BY79" s="1277"/>
      <c r="BZ79" s="1277"/>
      <c r="CA79" s="1277"/>
      <c r="CB79" s="1277"/>
      <c r="CC79" s="1277"/>
      <c r="CD79" s="1277"/>
      <c r="CE79" s="1277"/>
      <c r="CF79" s="1277">
        <v>5.8</v>
      </c>
      <c r="CG79" s="1277"/>
      <c r="CH79" s="1277"/>
      <c r="CI79" s="1277"/>
      <c r="CJ79" s="1277"/>
      <c r="CK79" s="1277"/>
      <c r="CL79" s="1277"/>
      <c r="CM79" s="1277"/>
      <c r="CN79" s="1277">
        <v>5.8</v>
      </c>
      <c r="CO79" s="1277"/>
      <c r="CP79" s="1277"/>
      <c r="CQ79" s="1277"/>
      <c r="CR79" s="1277"/>
      <c r="CS79" s="1277"/>
      <c r="CT79" s="1277"/>
      <c r="CU79" s="1277"/>
      <c r="CV79" s="1277">
        <v>6.1</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R1MwEJkxzv1u3cuEy82ucPoCfkXTgLiPECSW2ernibNGaXPhuD9cbr/wLKl3W84qfpDIss48kfkXtUs6hvR9wA==" saltValue="stjWM0JhRirMC8HH5QPBE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499</v>
      </c>
    </row>
  </sheetData>
  <sheetProtection algorithmName="SHA-512" hashValue="8Bn0UsIl81ydLAwILersBFKyw7QR2pE7RkxSWMco1YwC0BK0iat3DhDnaMosPTgUEmO28/SvbQrcNpb0p6SfgQ==" saltValue="NQ9Z3XjD2+pC8GcjuNfoP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499</v>
      </c>
    </row>
  </sheetData>
  <sheetProtection algorithmName="SHA-512" hashValue="AfLScdVjqZnIA+e+TRFDVwXl2rvaHMAwupRMcqSu7izWRqpHLfcs3T4Pgq2Glw2VG6ZFIbsC8/nIUAjVvflQTQ==" saltValue="pjGU+6VaHWkhm6wikaeiI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549</v>
      </c>
      <c r="G2" s="148"/>
      <c r="H2" s="149"/>
    </row>
    <row r="3" spans="1:8" x14ac:dyDescent="0.2">
      <c r="A3" s="145" t="s">
        <v>542</v>
      </c>
      <c r="B3" s="150"/>
      <c r="C3" s="151"/>
      <c r="D3" s="152">
        <v>310287</v>
      </c>
      <c r="E3" s="153"/>
      <c r="F3" s="154">
        <v>267911</v>
      </c>
      <c r="G3" s="155"/>
      <c r="H3" s="156"/>
    </row>
    <row r="4" spans="1:8" x14ac:dyDescent="0.2">
      <c r="A4" s="157"/>
      <c r="B4" s="158"/>
      <c r="C4" s="159"/>
      <c r="D4" s="160">
        <v>79657</v>
      </c>
      <c r="E4" s="161"/>
      <c r="F4" s="162">
        <v>106425</v>
      </c>
      <c r="G4" s="163"/>
      <c r="H4" s="164"/>
    </row>
    <row r="5" spans="1:8" x14ac:dyDescent="0.2">
      <c r="A5" s="145" t="s">
        <v>544</v>
      </c>
      <c r="B5" s="150"/>
      <c r="C5" s="151"/>
      <c r="D5" s="152">
        <v>119873</v>
      </c>
      <c r="E5" s="153"/>
      <c r="F5" s="154">
        <v>228215</v>
      </c>
      <c r="G5" s="155"/>
      <c r="H5" s="156"/>
    </row>
    <row r="6" spans="1:8" x14ac:dyDescent="0.2">
      <c r="A6" s="157"/>
      <c r="B6" s="158"/>
      <c r="C6" s="159"/>
      <c r="D6" s="160">
        <v>36889</v>
      </c>
      <c r="E6" s="161"/>
      <c r="F6" s="162">
        <v>117571</v>
      </c>
      <c r="G6" s="163"/>
      <c r="H6" s="164"/>
    </row>
    <row r="7" spans="1:8" x14ac:dyDescent="0.2">
      <c r="A7" s="145" t="s">
        <v>545</v>
      </c>
      <c r="B7" s="150"/>
      <c r="C7" s="151"/>
      <c r="D7" s="152">
        <v>153249</v>
      </c>
      <c r="E7" s="153"/>
      <c r="F7" s="154">
        <v>264232</v>
      </c>
      <c r="G7" s="155"/>
      <c r="H7" s="156"/>
    </row>
    <row r="8" spans="1:8" x14ac:dyDescent="0.2">
      <c r="A8" s="157"/>
      <c r="B8" s="158"/>
      <c r="C8" s="159"/>
      <c r="D8" s="160">
        <v>64626</v>
      </c>
      <c r="E8" s="161"/>
      <c r="F8" s="162">
        <v>133959</v>
      </c>
      <c r="G8" s="163"/>
      <c r="H8" s="164"/>
    </row>
    <row r="9" spans="1:8" x14ac:dyDescent="0.2">
      <c r="A9" s="145" t="s">
        <v>546</v>
      </c>
      <c r="B9" s="150"/>
      <c r="C9" s="151"/>
      <c r="D9" s="152">
        <v>121438</v>
      </c>
      <c r="E9" s="153"/>
      <c r="F9" s="154">
        <v>263613</v>
      </c>
      <c r="G9" s="155"/>
      <c r="H9" s="156"/>
    </row>
    <row r="10" spans="1:8" x14ac:dyDescent="0.2">
      <c r="A10" s="157"/>
      <c r="B10" s="158"/>
      <c r="C10" s="159"/>
      <c r="D10" s="160">
        <v>58161</v>
      </c>
      <c r="E10" s="161"/>
      <c r="F10" s="162">
        <v>128823</v>
      </c>
      <c r="G10" s="163"/>
      <c r="H10" s="164"/>
    </row>
    <row r="11" spans="1:8" x14ac:dyDescent="0.2">
      <c r="A11" s="145" t="s">
        <v>547</v>
      </c>
      <c r="B11" s="150"/>
      <c r="C11" s="151"/>
      <c r="D11" s="152">
        <v>120517</v>
      </c>
      <c r="E11" s="153"/>
      <c r="F11" s="154">
        <v>330026</v>
      </c>
      <c r="G11" s="155"/>
      <c r="H11" s="156"/>
    </row>
    <row r="12" spans="1:8" x14ac:dyDescent="0.2">
      <c r="A12" s="157"/>
      <c r="B12" s="158"/>
      <c r="C12" s="165"/>
      <c r="D12" s="160">
        <v>54608</v>
      </c>
      <c r="E12" s="161"/>
      <c r="F12" s="162">
        <v>141075</v>
      </c>
      <c r="G12" s="163"/>
      <c r="H12" s="164"/>
    </row>
    <row r="13" spans="1:8" x14ac:dyDescent="0.2">
      <c r="A13" s="145"/>
      <c r="B13" s="150"/>
      <c r="C13" s="166"/>
      <c r="D13" s="167">
        <v>165073</v>
      </c>
      <c r="E13" s="168"/>
      <c r="F13" s="169">
        <v>270799</v>
      </c>
      <c r="G13" s="170"/>
      <c r="H13" s="156"/>
    </row>
    <row r="14" spans="1:8" x14ac:dyDescent="0.2">
      <c r="A14" s="157"/>
      <c r="B14" s="158"/>
      <c r="C14" s="159"/>
      <c r="D14" s="160">
        <v>58788</v>
      </c>
      <c r="E14" s="161"/>
      <c r="F14" s="162">
        <v>125571</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8.39</v>
      </c>
      <c r="C19" s="171">
        <f>ROUND(VALUE(SUBSTITUTE(実質収支比率等に係る経年分析!G$48,"▲","-")),2)</f>
        <v>8.92</v>
      </c>
      <c r="D19" s="171">
        <f>ROUND(VALUE(SUBSTITUTE(実質収支比率等に係る経年分析!H$48,"▲","-")),2)</f>
        <v>9.98</v>
      </c>
      <c r="E19" s="171">
        <f>ROUND(VALUE(SUBSTITUTE(実質収支比率等に係る経年分析!I$48,"▲","-")),2)</f>
        <v>9.6300000000000008</v>
      </c>
      <c r="F19" s="171">
        <f>ROUND(VALUE(SUBSTITUTE(実質収支比率等に係る経年分析!J$48,"▲","-")),2)</f>
        <v>9.33</v>
      </c>
    </row>
    <row r="20" spans="1:11" x14ac:dyDescent="0.2">
      <c r="A20" s="171" t="s">
        <v>55</v>
      </c>
      <c r="B20" s="171">
        <f>ROUND(VALUE(SUBSTITUTE(実質収支比率等に係る経年分析!F$47,"▲","-")),2)</f>
        <v>70.040000000000006</v>
      </c>
      <c r="C20" s="171">
        <f>ROUND(VALUE(SUBSTITUTE(実質収支比率等に係る経年分析!G$47,"▲","-")),2)</f>
        <v>70.959999999999994</v>
      </c>
      <c r="D20" s="171">
        <f>ROUND(VALUE(SUBSTITUTE(実質収支比率等に係る経年分析!H$47,"▲","-")),2)</f>
        <v>64.75</v>
      </c>
      <c r="E20" s="171">
        <f>ROUND(VALUE(SUBSTITUTE(実質収支比率等に係る経年分析!I$47,"▲","-")),2)</f>
        <v>60.42</v>
      </c>
      <c r="F20" s="171">
        <f>ROUND(VALUE(SUBSTITUTE(実質収支比率等に係る経年分析!J$47,"▲","-")),2)</f>
        <v>60.27</v>
      </c>
    </row>
    <row r="21" spans="1:11" x14ac:dyDescent="0.2">
      <c r="A21" s="171" t="s">
        <v>56</v>
      </c>
      <c r="B21" s="171">
        <f>IF(ISNUMBER(VALUE(SUBSTITUTE(実質収支比率等に係る経年分析!F$49,"▲","-"))),ROUND(VALUE(SUBSTITUTE(実質収支比率等に係る経年分析!F$49,"▲","-")),2),NA())</f>
        <v>-34.94</v>
      </c>
      <c r="C21" s="171">
        <f>IF(ISNUMBER(VALUE(SUBSTITUTE(実質収支比率等に係る経年分析!G$49,"▲","-"))),ROUND(VALUE(SUBSTITUTE(実質収支比率等に係る経年分析!G$49,"▲","-")),2),NA())</f>
        <v>0.45</v>
      </c>
      <c r="D21" s="171">
        <f>IF(ISNUMBER(VALUE(SUBSTITUTE(実質収支比率等に係る経年分析!H$49,"▲","-"))),ROUND(VALUE(SUBSTITUTE(実質収支比率等に係る経年分析!H$49,"▲","-")),2),NA())</f>
        <v>-4.68</v>
      </c>
      <c r="E21" s="171">
        <f>IF(ISNUMBER(VALUE(SUBSTITUTE(実質収支比率等に係る経年分析!I$49,"▲","-"))),ROUND(VALUE(SUBSTITUTE(実質収支比率等に係る経年分析!I$49,"▲","-")),2),NA())</f>
        <v>-1.17</v>
      </c>
      <c r="F21" s="171">
        <f>IF(ISNUMBER(VALUE(SUBSTITUTE(実質収支比率等に係る経年分析!J$49,"▲","-"))),ROUND(VALUE(SUBSTITUTE(実質収支比率等に係る経年分析!J$49,"▲","-")),2),NA())</f>
        <v>4.95</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2">
      <c r="A30" s="172" t="str">
        <f>IF(連結実質赤字比率に係る赤字・黒字の構成分析!C$40="",NA(),連結実質赤字比率に係る赤字・黒字の構成分析!C$40)</f>
        <v>国民宿舎事業特別会計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0.12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0.04</v>
      </c>
    </row>
    <row r="31" spans="1:11" x14ac:dyDescent="0.2">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0.47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0.24</v>
      </c>
    </row>
    <row r="32" spans="1:11" x14ac:dyDescent="0.2">
      <c r="A32" s="172" t="str">
        <f>IF(連結実質赤字比率に係る赤字・黒字の構成分析!C$38="",NA(),連結実質赤字比率に係る赤字・黒字の構成分析!C$38)</f>
        <v>漁業集落排水事業特別会計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1.39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0.24</v>
      </c>
    </row>
    <row r="33" spans="1:16" x14ac:dyDescent="0.2">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0.57999999999999996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0.71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0.59</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4.78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4.09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4.58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3.39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1.94</v>
      </c>
    </row>
    <row r="35" spans="1:16" x14ac:dyDescent="0.2">
      <c r="A35" s="172" t="str">
        <f>IF(連結実質赤字比率に係る赤字・黒字の構成分析!C$35="",NA(),連結実質赤字比率に係る赤字・黒字の構成分析!C$35)</f>
        <v>公共下水道事業特別会計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3.64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2.61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2.6</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8.3800000000000008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8.91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9.98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9.6199999999999992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9.32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323</v>
      </c>
      <c r="E42" s="173"/>
      <c r="F42" s="173"/>
      <c r="G42" s="173">
        <f>'実質公債費比率（分子）の構造'!L$52</f>
        <v>313</v>
      </c>
      <c r="H42" s="173"/>
      <c r="I42" s="173"/>
      <c r="J42" s="173">
        <f>'実質公債費比率（分子）の構造'!M$52</f>
        <v>317</v>
      </c>
      <c r="K42" s="173"/>
      <c r="L42" s="173"/>
      <c r="M42" s="173">
        <f>'実質公債費比率（分子）の構造'!N$52</f>
        <v>316</v>
      </c>
      <c r="N42" s="173"/>
      <c r="O42" s="173"/>
      <c r="P42" s="173">
        <f>'実質公債費比率（分子）の構造'!O$52</f>
        <v>312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v>
      </c>
      <c r="C44" s="173"/>
      <c r="D44" s="173"/>
      <c r="E44" s="173">
        <f>'実質公債費比率（分子）の構造'!L$50</f>
        <v>1</v>
      </c>
      <c r="F44" s="173"/>
      <c r="G44" s="173"/>
      <c r="H44" s="173">
        <f>'実質公債費比率（分子）の構造'!M$50</f>
        <v>1</v>
      </c>
      <c r="I44" s="173"/>
      <c r="J44" s="173"/>
      <c r="K44" s="173">
        <f>'実質公債費比率（分子）の構造'!N$50</f>
        <v>1</v>
      </c>
      <c r="L44" s="173"/>
      <c r="M44" s="173"/>
      <c r="N44" s="173">
        <f>'実質公債費比率（分子）の構造'!O$50</f>
        <v>0</v>
      </c>
      <c r="O44" s="173"/>
      <c r="P44" s="173"/>
    </row>
    <row r="45" spans="1:16" x14ac:dyDescent="0.2">
      <c r="A45" s="173" t="s">
        <v>66</v>
      </c>
      <c r="B45" s="173">
        <f>'実質公債費比率（分子）の構造'!K$49</f>
        <v>0</v>
      </c>
      <c r="C45" s="173"/>
      <c r="D45" s="173"/>
      <c r="E45" s="173">
        <f>'実質公債費比率（分子）の構造'!L$49</f>
        <v>0</v>
      </c>
      <c r="F45" s="173"/>
      <c r="G45" s="173"/>
      <c r="H45" s="173">
        <f>'実質公債費比率（分子）の構造'!M$49</f>
        <v>0</v>
      </c>
      <c r="I45" s="173"/>
      <c r="J45" s="173"/>
      <c r="K45" s="173">
        <f>'実質公債費比率（分子）の構造'!N$49</f>
        <v>0</v>
      </c>
      <c r="L45" s="173"/>
      <c r="M45" s="173"/>
      <c r="N45" s="173" t="str">
        <f>'実質公債費比率（分子）の構造'!O$49</f>
        <v>-</v>
      </c>
      <c r="O45" s="173"/>
      <c r="P45" s="173"/>
    </row>
    <row r="46" spans="1:16" x14ac:dyDescent="0.2">
      <c r="A46" s="173" t="s">
        <v>67</v>
      </c>
      <c r="B46" s="173">
        <f>'実質公債費比率（分子）の構造'!K$48</f>
        <v>150</v>
      </c>
      <c r="C46" s="173"/>
      <c r="D46" s="173"/>
      <c r="E46" s="173">
        <f>'実質公債費比率（分子）の構造'!L$48</f>
        <v>151</v>
      </c>
      <c r="F46" s="173"/>
      <c r="G46" s="173"/>
      <c r="H46" s="173">
        <f>'実質公債費比率（分子）の構造'!M$48</f>
        <v>152</v>
      </c>
      <c r="I46" s="173"/>
      <c r="J46" s="173"/>
      <c r="K46" s="173">
        <f>'実質公債費比率（分子）の構造'!N$48</f>
        <v>146</v>
      </c>
      <c r="L46" s="173"/>
      <c r="M46" s="173"/>
      <c r="N46" s="173">
        <f>'実質公債費比率（分子）の構造'!O$48</f>
        <v>129</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290</v>
      </c>
      <c r="C49" s="173"/>
      <c r="D49" s="173"/>
      <c r="E49" s="173">
        <f>'実質公債費比率（分子）の構造'!L$45</f>
        <v>287</v>
      </c>
      <c r="F49" s="173"/>
      <c r="G49" s="173"/>
      <c r="H49" s="173">
        <f>'実質公債費比率（分子）の構造'!M$45</f>
        <v>291</v>
      </c>
      <c r="I49" s="173"/>
      <c r="J49" s="173"/>
      <c r="K49" s="173">
        <f>'実質公債費比率（分子）の構造'!N$45</f>
        <v>293</v>
      </c>
      <c r="L49" s="173"/>
      <c r="M49" s="173"/>
      <c r="N49" s="173">
        <f>'実質公債費比率（分子）の構造'!O$45</f>
        <v>301</v>
      </c>
      <c r="O49" s="173"/>
      <c r="P49" s="173"/>
    </row>
    <row r="50" spans="1:16" x14ac:dyDescent="0.2">
      <c r="A50" s="173" t="s">
        <v>71</v>
      </c>
      <c r="B50" s="173" t="e">
        <f>NA()</f>
        <v>#N/A</v>
      </c>
      <c r="C50" s="173">
        <f>IF(ISNUMBER('実質公債費比率（分子）の構造'!K$53),'実質公債費比率（分子）の構造'!K$53,NA())</f>
        <v>118</v>
      </c>
      <c r="D50" s="173" t="e">
        <f>NA()</f>
        <v>#N/A</v>
      </c>
      <c r="E50" s="173" t="e">
        <f>NA()</f>
        <v>#N/A</v>
      </c>
      <c r="F50" s="173">
        <f>IF(ISNUMBER('実質公債費比率（分子）の構造'!L$53),'実質公債費比率（分子）の構造'!L$53,NA())</f>
        <v>126</v>
      </c>
      <c r="G50" s="173" t="e">
        <f>NA()</f>
        <v>#N/A</v>
      </c>
      <c r="H50" s="173" t="e">
        <f>NA()</f>
        <v>#N/A</v>
      </c>
      <c r="I50" s="173">
        <f>IF(ISNUMBER('実質公債費比率（分子）の構造'!M$53),'実質公債費比率（分子）の構造'!M$53,NA())</f>
        <v>127</v>
      </c>
      <c r="J50" s="173" t="e">
        <f>NA()</f>
        <v>#N/A</v>
      </c>
      <c r="K50" s="173" t="e">
        <f>NA()</f>
        <v>#N/A</v>
      </c>
      <c r="L50" s="173">
        <f>IF(ISNUMBER('実質公債費比率（分子）の構造'!N$53),'実質公債費比率（分子）の構造'!N$53,NA())</f>
        <v>124</v>
      </c>
      <c r="M50" s="173" t="e">
        <f>NA()</f>
        <v>#N/A</v>
      </c>
      <c r="N50" s="173" t="e">
        <f>NA()</f>
        <v>#N/A</v>
      </c>
      <c r="O50" s="173">
        <f>IF(ISNUMBER('実質公債費比率（分子）の構造'!O$53),'実質公債費比率（分子）の構造'!O$53,NA())</f>
        <v>118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2947</v>
      </c>
      <c r="E56" s="172"/>
      <c r="F56" s="172"/>
      <c r="G56" s="172">
        <f>'将来負担比率（分子）の構造'!J$52</f>
        <v>3000</v>
      </c>
      <c r="H56" s="172"/>
      <c r="I56" s="172"/>
      <c r="J56" s="172">
        <f>'将来負担比率（分子）の構造'!K$52</f>
        <v>2999</v>
      </c>
      <c r="K56" s="172"/>
      <c r="L56" s="172"/>
      <c r="M56" s="172">
        <f>'将来負担比率（分子）の構造'!L$52</f>
        <v>3087</v>
      </c>
      <c r="N56" s="172"/>
      <c r="O56" s="172"/>
      <c r="P56" s="172">
        <f>'将来負担比率（分子）の構造'!M$52</f>
        <v>3059</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3310</v>
      </c>
      <c r="E58" s="172"/>
      <c r="F58" s="172"/>
      <c r="G58" s="172">
        <f>'将来負担比率（分子）の構造'!J$50</f>
        <v>3445</v>
      </c>
      <c r="H58" s="172"/>
      <c r="I58" s="172"/>
      <c r="J58" s="172">
        <f>'将来負担比率（分子）の構造'!K$50</f>
        <v>3437</v>
      </c>
      <c r="K58" s="172"/>
      <c r="L58" s="172"/>
      <c r="M58" s="172">
        <f>'将来負担比率（分子）の構造'!L$50</f>
        <v>3588</v>
      </c>
      <c r="N58" s="172"/>
      <c r="O58" s="172"/>
      <c r="P58" s="172">
        <f>'将来負担比率（分子）の構造'!M$50</f>
        <v>4055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387</v>
      </c>
      <c r="C62" s="172"/>
      <c r="D62" s="172"/>
      <c r="E62" s="172">
        <f>'将来負担比率（分子）の構造'!J$45</f>
        <v>377</v>
      </c>
      <c r="F62" s="172"/>
      <c r="G62" s="172"/>
      <c r="H62" s="172">
        <f>'将来負担比率（分子）の構造'!K$45</f>
        <v>410</v>
      </c>
      <c r="I62" s="172"/>
      <c r="J62" s="172"/>
      <c r="K62" s="172">
        <f>'将来負担比率（分子）の構造'!L$45</f>
        <v>360</v>
      </c>
      <c r="L62" s="172"/>
      <c r="M62" s="172"/>
      <c r="N62" s="172">
        <f>'将来負担比率（分子）の構造'!M$45</f>
        <v>370</v>
      </c>
      <c r="O62" s="172"/>
      <c r="P62" s="172"/>
    </row>
    <row r="63" spans="1:16" x14ac:dyDescent="0.2">
      <c r="A63" s="172" t="s">
        <v>34</v>
      </c>
      <c r="B63" s="172">
        <f>'将来負担比率（分子）の構造'!I$44</f>
        <v>4</v>
      </c>
      <c r="C63" s="172"/>
      <c r="D63" s="172"/>
      <c r="E63" s="172">
        <f>'将来負担比率（分子）の構造'!J$44</f>
        <v>4</v>
      </c>
      <c r="F63" s="172"/>
      <c r="G63" s="172"/>
      <c r="H63" s="172">
        <f>'将来負担比率（分子）の構造'!K$44</f>
        <v>3</v>
      </c>
      <c r="I63" s="172"/>
      <c r="J63" s="172"/>
      <c r="K63" s="172">
        <f>'将来負担比率（分子）の構造'!L$44</f>
        <v>3</v>
      </c>
      <c r="L63" s="172"/>
      <c r="M63" s="172"/>
      <c r="N63" s="172">
        <f>'将来負担比率（分子）の構造'!M$44</f>
        <v>3</v>
      </c>
      <c r="O63" s="172"/>
      <c r="P63" s="172"/>
    </row>
    <row r="64" spans="1:16" x14ac:dyDescent="0.2">
      <c r="A64" s="172" t="s">
        <v>33</v>
      </c>
      <c r="B64" s="172">
        <f>'将来負担比率（分子）の構造'!I$43</f>
        <v>1793</v>
      </c>
      <c r="C64" s="172"/>
      <c r="D64" s="172"/>
      <c r="E64" s="172">
        <f>'将来負担比率（分子）の構造'!J$43</f>
        <v>1756</v>
      </c>
      <c r="F64" s="172"/>
      <c r="G64" s="172"/>
      <c r="H64" s="172">
        <f>'将来負担比率（分子）の構造'!K$43</f>
        <v>2062</v>
      </c>
      <c r="I64" s="172"/>
      <c r="J64" s="172"/>
      <c r="K64" s="172">
        <f>'将来負担比率（分子）の構造'!L$43</f>
        <v>1957</v>
      </c>
      <c r="L64" s="172"/>
      <c r="M64" s="172"/>
      <c r="N64" s="172">
        <f>'将来負担比率（分子）の構造'!M$43</f>
        <v>1773</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f>'将来負担比率（分子）の構造'!L$42</f>
        <v>2</v>
      </c>
      <c r="L65" s="172"/>
      <c r="M65" s="172"/>
      <c r="N65" s="172">
        <f>'将来負担比率（分子）の構造'!M$42</f>
        <v>2</v>
      </c>
      <c r="O65" s="172"/>
      <c r="P65" s="172"/>
    </row>
    <row r="66" spans="1:16" x14ac:dyDescent="0.2">
      <c r="A66" s="172" t="s">
        <v>31</v>
      </c>
      <c r="B66" s="172">
        <f>'将来負担比率（分子）の構造'!I$41</f>
        <v>3542</v>
      </c>
      <c r="C66" s="172"/>
      <c r="D66" s="172"/>
      <c r="E66" s="172">
        <f>'将来負担比率（分子）の構造'!J$41</f>
        <v>3468</v>
      </c>
      <c r="F66" s="172"/>
      <c r="G66" s="172"/>
      <c r="H66" s="172">
        <f>'将来負担比率（分子）の構造'!K$41</f>
        <v>3568</v>
      </c>
      <c r="I66" s="172"/>
      <c r="J66" s="172"/>
      <c r="K66" s="172">
        <f>'将来負担比率（分子）の構造'!L$41</f>
        <v>3574</v>
      </c>
      <c r="L66" s="172"/>
      <c r="M66" s="172"/>
      <c r="N66" s="172">
        <f>'将来負担比率（分子）の構造'!M$41</f>
        <v>3654</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1301</v>
      </c>
      <c r="C72" s="176">
        <f>基金残高に係る経年分析!G55</f>
        <v>1274</v>
      </c>
      <c r="D72" s="176">
        <f>基金残高に係る経年分析!H55</f>
        <v>1377</v>
      </c>
    </row>
    <row r="73" spans="1:16" x14ac:dyDescent="0.2">
      <c r="A73" s="175" t="s">
        <v>78</v>
      </c>
      <c r="B73" s="176">
        <f>基金残高に係る経年分析!F56</f>
        <v>367</v>
      </c>
      <c r="C73" s="176">
        <f>基金残高に係る経年分析!G56</f>
        <v>367</v>
      </c>
      <c r="D73" s="176">
        <f>基金残高に係る経年分析!H56</f>
        <v>467</v>
      </c>
    </row>
    <row r="74" spans="1:16" x14ac:dyDescent="0.2">
      <c r="A74" s="175" t="s">
        <v>79</v>
      </c>
      <c r="B74" s="176">
        <f>基金残高に係る経年分析!F57</f>
        <v>2022</v>
      </c>
      <c r="C74" s="176">
        <f>基金残高に係る経年分析!G57</f>
        <v>2048</v>
      </c>
      <c r="D74" s="176">
        <f>基金残高に係る経年分析!H57</f>
        <v>2287</v>
      </c>
    </row>
  </sheetData>
  <sheetProtection algorithmName="SHA-512" hashValue="98OPtPFbcTweG+1IY2nD+XwgGFTlEbAf85h4uT8h0Rh5zo8zmWY4SE2hfCXj1/NvInxQggzcFaWl/Z7J6zPkGw==" saltValue="awYjl5kMxQW7HcK5tZZK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215</v>
      </c>
      <c r="DI1" s="643"/>
      <c r="DJ1" s="643"/>
      <c r="DK1" s="643"/>
      <c r="DL1" s="643"/>
      <c r="DM1" s="643"/>
      <c r="DN1" s="644"/>
      <c r="DO1" s="212"/>
      <c r="DP1" s="642" t="s">
        <v>216</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218</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219</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220</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221</v>
      </c>
      <c r="S4" s="646"/>
      <c r="T4" s="646"/>
      <c r="U4" s="646"/>
      <c r="V4" s="646"/>
      <c r="W4" s="646"/>
      <c r="X4" s="646"/>
      <c r="Y4" s="647"/>
      <c r="Z4" s="645" t="s">
        <v>222</v>
      </c>
      <c r="AA4" s="646"/>
      <c r="AB4" s="646"/>
      <c r="AC4" s="647"/>
      <c r="AD4" s="645" t="s">
        <v>223</v>
      </c>
      <c r="AE4" s="646"/>
      <c r="AF4" s="646"/>
      <c r="AG4" s="646"/>
      <c r="AH4" s="646"/>
      <c r="AI4" s="646"/>
      <c r="AJ4" s="646"/>
      <c r="AK4" s="647"/>
      <c r="AL4" s="645" t="s">
        <v>222</v>
      </c>
      <c r="AM4" s="646"/>
      <c r="AN4" s="646"/>
      <c r="AO4" s="647"/>
      <c r="AP4" s="651" t="s">
        <v>224</v>
      </c>
      <c r="AQ4" s="651"/>
      <c r="AR4" s="651"/>
      <c r="AS4" s="651"/>
      <c r="AT4" s="651"/>
      <c r="AU4" s="651"/>
      <c r="AV4" s="651"/>
      <c r="AW4" s="651"/>
      <c r="AX4" s="651"/>
      <c r="AY4" s="651"/>
      <c r="AZ4" s="651"/>
      <c r="BA4" s="651"/>
      <c r="BB4" s="651"/>
      <c r="BC4" s="651"/>
      <c r="BD4" s="651"/>
      <c r="BE4" s="651"/>
      <c r="BF4" s="651"/>
      <c r="BG4" s="651" t="s">
        <v>225</v>
      </c>
      <c r="BH4" s="651"/>
      <c r="BI4" s="651"/>
      <c r="BJ4" s="651"/>
      <c r="BK4" s="651"/>
      <c r="BL4" s="651"/>
      <c r="BM4" s="651"/>
      <c r="BN4" s="651"/>
      <c r="BO4" s="651" t="s">
        <v>222</v>
      </c>
      <c r="BP4" s="651"/>
      <c r="BQ4" s="651"/>
      <c r="BR4" s="651"/>
      <c r="BS4" s="651" t="s">
        <v>226</v>
      </c>
      <c r="BT4" s="651"/>
      <c r="BU4" s="651"/>
      <c r="BV4" s="651"/>
      <c r="BW4" s="651"/>
      <c r="BX4" s="651"/>
      <c r="BY4" s="651"/>
      <c r="BZ4" s="651"/>
      <c r="CA4" s="651"/>
      <c r="CB4" s="651"/>
      <c r="CD4" s="648" t="s">
        <v>227</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3" customFormat="1" ht="11.25" customHeight="1" x14ac:dyDescent="0.2">
      <c r="B5" s="652" t="s">
        <v>228</v>
      </c>
      <c r="C5" s="653"/>
      <c r="D5" s="653"/>
      <c r="E5" s="653"/>
      <c r="F5" s="653"/>
      <c r="G5" s="653"/>
      <c r="H5" s="653"/>
      <c r="I5" s="653"/>
      <c r="J5" s="653"/>
      <c r="K5" s="653"/>
      <c r="L5" s="653"/>
      <c r="M5" s="653"/>
      <c r="N5" s="653"/>
      <c r="O5" s="653"/>
      <c r="P5" s="653"/>
      <c r="Q5" s="654"/>
      <c r="R5" s="655">
        <v>349035</v>
      </c>
      <c r="S5" s="656"/>
      <c r="T5" s="656"/>
      <c r="U5" s="656"/>
      <c r="V5" s="656"/>
      <c r="W5" s="656"/>
      <c r="X5" s="656"/>
      <c r="Y5" s="657"/>
      <c r="Z5" s="658">
        <v>7.8</v>
      </c>
      <c r="AA5" s="658"/>
      <c r="AB5" s="658"/>
      <c r="AC5" s="658"/>
      <c r="AD5" s="659">
        <v>349035</v>
      </c>
      <c r="AE5" s="659"/>
      <c r="AF5" s="659"/>
      <c r="AG5" s="659"/>
      <c r="AH5" s="659"/>
      <c r="AI5" s="659"/>
      <c r="AJ5" s="659"/>
      <c r="AK5" s="659"/>
      <c r="AL5" s="660">
        <v>15.8</v>
      </c>
      <c r="AM5" s="661"/>
      <c r="AN5" s="661"/>
      <c r="AO5" s="662"/>
      <c r="AP5" s="652" t="s">
        <v>229</v>
      </c>
      <c r="AQ5" s="653"/>
      <c r="AR5" s="653"/>
      <c r="AS5" s="653"/>
      <c r="AT5" s="653"/>
      <c r="AU5" s="653"/>
      <c r="AV5" s="653"/>
      <c r="AW5" s="653"/>
      <c r="AX5" s="653"/>
      <c r="AY5" s="653"/>
      <c r="AZ5" s="653"/>
      <c r="BA5" s="653"/>
      <c r="BB5" s="653"/>
      <c r="BC5" s="653"/>
      <c r="BD5" s="653"/>
      <c r="BE5" s="653"/>
      <c r="BF5" s="654"/>
      <c r="BG5" s="666">
        <v>349035</v>
      </c>
      <c r="BH5" s="667"/>
      <c r="BI5" s="667"/>
      <c r="BJ5" s="667"/>
      <c r="BK5" s="667"/>
      <c r="BL5" s="667"/>
      <c r="BM5" s="667"/>
      <c r="BN5" s="668"/>
      <c r="BO5" s="669">
        <v>100</v>
      </c>
      <c r="BP5" s="669"/>
      <c r="BQ5" s="669"/>
      <c r="BR5" s="669"/>
      <c r="BS5" s="670" t="s">
        <v>128</v>
      </c>
      <c r="BT5" s="670"/>
      <c r="BU5" s="670"/>
      <c r="BV5" s="670"/>
      <c r="BW5" s="670"/>
      <c r="BX5" s="670"/>
      <c r="BY5" s="670"/>
      <c r="BZ5" s="670"/>
      <c r="CA5" s="670"/>
      <c r="CB5" s="674"/>
      <c r="CD5" s="648" t="s">
        <v>224</v>
      </c>
      <c r="CE5" s="649"/>
      <c r="CF5" s="649"/>
      <c r="CG5" s="649"/>
      <c r="CH5" s="649"/>
      <c r="CI5" s="649"/>
      <c r="CJ5" s="649"/>
      <c r="CK5" s="649"/>
      <c r="CL5" s="649"/>
      <c r="CM5" s="649"/>
      <c r="CN5" s="649"/>
      <c r="CO5" s="649"/>
      <c r="CP5" s="649"/>
      <c r="CQ5" s="650"/>
      <c r="CR5" s="648" t="s">
        <v>230</v>
      </c>
      <c r="CS5" s="649"/>
      <c r="CT5" s="649"/>
      <c r="CU5" s="649"/>
      <c r="CV5" s="649"/>
      <c r="CW5" s="649"/>
      <c r="CX5" s="649"/>
      <c r="CY5" s="650"/>
      <c r="CZ5" s="648" t="s">
        <v>222</v>
      </c>
      <c r="DA5" s="649"/>
      <c r="DB5" s="649"/>
      <c r="DC5" s="650"/>
      <c r="DD5" s="648" t="s">
        <v>231</v>
      </c>
      <c r="DE5" s="649"/>
      <c r="DF5" s="649"/>
      <c r="DG5" s="649"/>
      <c r="DH5" s="649"/>
      <c r="DI5" s="649"/>
      <c r="DJ5" s="649"/>
      <c r="DK5" s="649"/>
      <c r="DL5" s="649"/>
      <c r="DM5" s="649"/>
      <c r="DN5" s="649"/>
      <c r="DO5" s="649"/>
      <c r="DP5" s="650"/>
      <c r="DQ5" s="648" t="s">
        <v>232</v>
      </c>
      <c r="DR5" s="649"/>
      <c r="DS5" s="649"/>
      <c r="DT5" s="649"/>
      <c r="DU5" s="649"/>
      <c r="DV5" s="649"/>
      <c r="DW5" s="649"/>
      <c r="DX5" s="649"/>
      <c r="DY5" s="649"/>
      <c r="DZ5" s="649"/>
      <c r="EA5" s="649"/>
      <c r="EB5" s="649"/>
      <c r="EC5" s="650"/>
    </row>
    <row r="6" spans="2:143" ht="11.25" customHeight="1" x14ac:dyDescent="0.2">
      <c r="B6" s="663" t="s">
        <v>233</v>
      </c>
      <c r="C6" s="664"/>
      <c r="D6" s="664"/>
      <c r="E6" s="664"/>
      <c r="F6" s="664"/>
      <c r="G6" s="664"/>
      <c r="H6" s="664"/>
      <c r="I6" s="664"/>
      <c r="J6" s="664"/>
      <c r="K6" s="664"/>
      <c r="L6" s="664"/>
      <c r="M6" s="664"/>
      <c r="N6" s="664"/>
      <c r="O6" s="664"/>
      <c r="P6" s="664"/>
      <c r="Q6" s="665"/>
      <c r="R6" s="666">
        <v>45822</v>
      </c>
      <c r="S6" s="667"/>
      <c r="T6" s="667"/>
      <c r="U6" s="667"/>
      <c r="V6" s="667"/>
      <c r="W6" s="667"/>
      <c r="X6" s="667"/>
      <c r="Y6" s="668"/>
      <c r="Z6" s="669">
        <v>1</v>
      </c>
      <c r="AA6" s="669"/>
      <c r="AB6" s="669"/>
      <c r="AC6" s="669"/>
      <c r="AD6" s="670">
        <v>45822</v>
      </c>
      <c r="AE6" s="670"/>
      <c r="AF6" s="670"/>
      <c r="AG6" s="670"/>
      <c r="AH6" s="670"/>
      <c r="AI6" s="670"/>
      <c r="AJ6" s="670"/>
      <c r="AK6" s="670"/>
      <c r="AL6" s="671">
        <v>2.1</v>
      </c>
      <c r="AM6" s="672"/>
      <c r="AN6" s="672"/>
      <c r="AO6" s="673"/>
      <c r="AP6" s="663" t="s">
        <v>234</v>
      </c>
      <c r="AQ6" s="664"/>
      <c r="AR6" s="664"/>
      <c r="AS6" s="664"/>
      <c r="AT6" s="664"/>
      <c r="AU6" s="664"/>
      <c r="AV6" s="664"/>
      <c r="AW6" s="664"/>
      <c r="AX6" s="664"/>
      <c r="AY6" s="664"/>
      <c r="AZ6" s="664"/>
      <c r="BA6" s="664"/>
      <c r="BB6" s="664"/>
      <c r="BC6" s="664"/>
      <c r="BD6" s="664"/>
      <c r="BE6" s="664"/>
      <c r="BF6" s="665"/>
      <c r="BG6" s="666">
        <v>349035</v>
      </c>
      <c r="BH6" s="667"/>
      <c r="BI6" s="667"/>
      <c r="BJ6" s="667"/>
      <c r="BK6" s="667"/>
      <c r="BL6" s="667"/>
      <c r="BM6" s="667"/>
      <c r="BN6" s="668"/>
      <c r="BO6" s="669">
        <v>100</v>
      </c>
      <c r="BP6" s="669"/>
      <c r="BQ6" s="669"/>
      <c r="BR6" s="669"/>
      <c r="BS6" s="670" t="s">
        <v>128</v>
      </c>
      <c r="BT6" s="670"/>
      <c r="BU6" s="670"/>
      <c r="BV6" s="670"/>
      <c r="BW6" s="670"/>
      <c r="BX6" s="670"/>
      <c r="BY6" s="670"/>
      <c r="BZ6" s="670"/>
      <c r="CA6" s="670"/>
      <c r="CB6" s="674"/>
      <c r="CD6" s="677" t="s">
        <v>235</v>
      </c>
      <c r="CE6" s="678"/>
      <c r="CF6" s="678"/>
      <c r="CG6" s="678"/>
      <c r="CH6" s="678"/>
      <c r="CI6" s="678"/>
      <c r="CJ6" s="678"/>
      <c r="CK6" s="678"/>
      <c r="CL6" s="678"/>
      <c r="CM6" s="678"/>
      <c r="CN6" s="678"/>
      <c r="CO6" s="678"/>
      <c r="CP6" s="678"/>
      <c r="CQ6" s="679"/>
      <c r="CR6" s="666">
        <v>50884</v>
      </c>
      <c r="CS6" s="667"/>
      <c r="CT6" s="667"/>
      <c r="CU6" s="667"/>
      <c r="CV6" s="667"/>
      <c r="CW6" s="667"/>
      <c r="CX6" s="667"/>
      <c r="CY6" s="668"/>
      <c r="CZ6" s="660">
        <v>1.2</v>
      </c>
      <c r="DA6" s="661"/>
      <c r="DB6" s="661"/>
      <c r="DC6" s="680"/>
      <c r="DD6" s="675" t="s">
        <v>128</v>
      </c>
      <c r="DE6" s="667"/>
      <c r="DF6" s="667"/>
      <c r="DG6" s="667"/>
      <c r="DH6" s="667"/>
      <c r="DI6" s="667"/>
      <c r="DJ6" s="667"/>
      <c r="DK6" s="667"/>
      <c r="DL6" s="667"/>
      <c r="DM6" s="667"/>
      <c r="DN6" s="667"/>
      <c r="DO6" s="667"/>
      <c r="DP6" s="668"/>
      <c r="DQ6" s="675">
        <v>50884</v>
      </c>
      <c r="DR6" s="667"/>
      <c r="DS6" s="667"/>
      <c r="DT6" s="667"/>
      <c r="DU6" s="667"/>
      <c r="DV6" s="667"/>
      <c r="DW6" s="667"/>
      <c r="DX6" s="667"/>
      <c r="DY6" s="667"/>
      <c r="DZ6" s="667"/>
      <c r="EA6" s="667"/>
      <c r="EB6" s="667"/>
      <c r="EC6" s="676"/>
    </row>
    <row r="7" spans="2:143" ht="11.25" customHeight="1" x14ac:dyDescent="0.2">
      <c r="B7" s="663" t="s">
        <v>236</v>
      </c>
      <c r="C7" s="664"/>
      <c r="D7" s="664"/>
      <c r="E7" s="664"/>
      <c r="F7" s="664"/>
      <c r="G7" s="664"/>
      <c r="H7" s="664"/>
      <c r="I7" s="664"/>
      <c r="J7" s="664"/>
      <c r="K7" s="664"/>
      <c r="L7" s="664"/>
      <c r="M7" s="664"/>
      <c r="N7" s="664"/>
      <c r="O7" s="664"/>
      <c r="P7" s="664"/>
      <c r="Q7" s="665"/>
      <c r="R7" s="666">
        <v>225</v>
      </c>
      <c r="S7" s="667"/>
      <c r="T7" s="667"/>
      <c r="U7" s="667"/>
      <c r="V7" s="667"/>
      <c r="W7" s="667"/>
      <c r="X7" s="667"/>
      <c r="Y7" s="668"/>
      <c r="Z7" s="669">
        <v>0</v>
      </c>
      <c r="AA7" s="669"/>
      <c r="AB7" s="669"/>
      <c r="AC7" s="669"/>
      <c r="AD7" s="670">
        <v>225</v>
      </c>
      <c r="AE7" s="670"/>
      <c r="AF7" s="670"/>
      <c r="AG7" s="670"/>
      <c r="AH7" s="670"/>
      <c r="AI7" s="670"/>
      <c r="AJ7" s="670"/>
      <c r="AK7" s="670"/>
      <c r="AL7" s="671">
        <v>0</v>
      </c>
      <c r="AM7" s="672"/>
      <c r="AN7" s="672"/>
      <c r="AO7" s="673"/>
      <c r="AP7" s="663" t="s">
        <v>237</v>
      </c>
      <c r="AQ7" s="664"/>
      <c r="AR7" s="664"/>
      <c r="AS7" s="664"/>
      <c r="AT7" s="664"/>
      <c r="AU7" s="664"/>
      <c r="AV7" s="664"/>
      <c r="AW7" s="664"/>
      <c r="AX7" s="664"/>
      <c r="AY7" s="664"/>
      <c r="AZ7" s="664"/>
      <c r="BA7" s="664"/>
      <c r="BB7" s="664"/>
      <c r="BC7" s="664"/>
      <c r="BD7" s="664"/>
      <c r="BE7" s="664"/>
      <c r="BF7" s="665"/>
      <c r="BG7" s="666">
        <v>160496</v>
      </c>
      <c r="BH7" s="667"/>
      <c r="BI7" s="667"/>
      <c r="BJ7" s="667"/>
      <c r="BK7" s="667"/>
      <c r="BL7" s="667"/>
      <c r="BM7" s="667"/>
      <c r="BN7" s="668"/>
      <c r="BO7" s="669">
        <v>46</v>
      </c>
      <c r="BP7" s="669"/>
      <c r="BQ7" s="669"/>
      <c r="BR7" s="669"/>
      <c r="BS7" s="670" t="s">
        <v>128</v>
      </c>
      <c r="BT7" s="670"/>
      <c r="BU7" s="670"/>
      <c r="BV7" s="670"/>
      <c r="BW7" s="670"/>
      <c r="BX7" s="670"/>
      <c r="BY7" s="670"/>
      <c r="BZ7" s="670"/>
      <c r="CA7" s="670"/>
      <c r="CB7" s="674"/>
      <c r="CD7" s="681" t="s">
        <v>238</v>
      </c>
      <c r="CE7" s="682"/>
      <c r="CF7" s="682"/>
      <c r="CG7" s="682"/>
      <c r="CH7" s="682"/>
      <c r="CI7" s="682"/>
      <c r="CJ7" s="682"/>
      <c r="CK7" s="682"/>
      <c r="CL7" s="682"/>
      <c r="CM7" s="682"/>
      <c r="CN7" s="682"/>
      <c r="CO7" s="682"/>
      <c r="CP7" s="682"/>
      <c r="CQ7" s="683"/>
      <c r="CR7" s="666">
        <v>979270</v>
      </c>
      <c r="CS7" s="667"/>
      <c r="CT7" s="667"/>
      <c r="CU7" s="667"/>
      <c r="CV7" s="667"/>
      <c r="CW7" s="667"/>
      <c r="CX7" s="667"/>
      <c r="CY7" s="668"/>
      <c r="CZ7" s="669">
        <v>23.4</v>
      </c>
      <c r="DA7" s="669"/>
      <c r="DB7" s="669"/>
      <c r="DC7" s="669"/>
      <c r="DD7" s="675">
        <v>71565</v>
      </c>
      <c r="DE7" s="667"/>
      <c r="DF7" s="667"/>
      <c r="DG7" s="667"/>
      <c r="DH7" s="667"/>
      <c r="DI7" s="667"/>
      <c r="DJ7" s="667"/>
      <c r="DK7" s="667"/>
      <c r="DL7" s="667"/>
      <c r="DM7" s="667"/>
      <c r="DN7" s="667"/>
      <c r="DO7" s="667"/>
      <c r="DP7" s="668"/>
      <c r="DQ7" s="675">
        <v>869926</v>
      </c>
      <c r="DR7" s="667"/>
      <c r="DS7" s="667"/>
      <c r="DT7" s="667"/>
      <c r="DU7" s="667"/>
      <c r="DV7" s="667"/>
      <c r="DW7" s="667"/>
      <c r="DX7" s="667"/>
      <c r="DY7" s="667"/>
      <c r="DZ7" s="667"/>
      <c r="EA7" s="667"/>
      <c r="EB7" s="667"/>
      <c r="EC7" s="676"/>
    </row>
    <row r="8" spans="2:143" ht="11.25" customHeight="1" x14ac:dyDescent="0.2">
      <c r="B8" s="663" t="s">
        <v>239</v>
      </c>
      <c r="C8" s="664"/>
      <c r="D8" s="664"/>
      <c r="E8" s="664"/>
      <c r="F8" s="664"/>
      <c r="G8" s="664"/>
      <c r="H8" s="664"/>
      <c r="I8" s="664"/>
      <c r="J8" s="664"/>
      <c r="K8" s="664"/>
      <c r="L8" s="664"/>
      <c r="M8" s="664"/>
      <c r="N8" s="664"/>
      <c r="O8" s="664"/>
      <c r="P8" s="664"/>
      <c r="Q8" s="665"/>
      <c r="R8" s="666">
        <v>1129</v>
      </c>
      <c r="S8" s="667"/>
      <c r="T8" s="667"/>
      <c r="U8" s="667"/>
      <c r="V8" s="667"/>
      <c r="W8" s="667"/>
      <c r="X8" s="667"/>
      <c r="Y8" s="668"/>
      <c r="Z8" s="669">
        <v>0</v>
      </c>
      <c r="AA8" s="669"/>
      <c r="AB8" s="669"/>
      <c r="AC8" s="669"/>
      <c r="AD8" s="670">
        <v>1129</v>
      </c>
      <c r="AE8" s="670"/>
      <c r="AF8" s="670"/>
      <c r="AG8" s="670"/>
      <c r="AH8" s="670"/>
      <c r="AI8" s="670"/>
      <c r="AJ8" s="670"/>
      <c r="AK8" s="670"/>
      <c r="AL8" s="671">
        <v>0.1</v>
      </c>
      <c r="AM8" s="672"/>
      <c r="AN8" s="672"/>
      <c r="AO8" s="673"/>
      <c r="AP8" s="663" t="s">
        <v>240</v>
      </c>
      <c r="AQ8" s="664"/>
      <c r="AR8" s="664"/>
      <c r="AS8" s="664"/>
      <c r="AT8" s="664"/>
      <c r="AU8" s="664"/>
      <c r="AV8" s="664"/>
      <c r="AW8" s="664"/>
      <c r="AX8" s="664"/>
      <c r="AY8" s="664"/>
      <c r="AZ8" s="664"/>
      <c r="BA8" s="664"/>
      <c r="BB8" s="664"/>
      <c r="BC8" s="664"/>
      <c r="BD8" s="664"/>
      <c r="BE8" s="664"/>
      <c r="BF8" s="665"/>
      <c r="BG8" s="666">
        <v>6693</v>
      </c>
      <c r="BH8" s="667"/>
      <c r="BI8" s="667"/>
      <c r="BJ8" s="667"/>
      <c r="BK8" s="667"/>
      <c r="BL8" s="667"/>
      <c r="BM8" s="667"/>
      <c r="BN8" s="668"/>
      <c r="BO8" s="669">
        <v>1.9</v>
      </c>
      <c r="BP8" s="669"/>
      <c r="BQ8" s="669"/>
      <c r="BR8" s="669"/>
      <c r="BS8" s="670" t="s">
        <v>128</v>
      </c>
      <c r="BT8" s="670"/>
      <c r="BU8" s="670"/>
      <c r="BV8" s="670"/>
      <c r="BW8" s="670"/>
      <c r="BX8" s="670"/>
      <c r="BY8" s="670"/>
      <c r="BZ8" s="670"/>
      <c r="CA8" s="670"/>
      <c r="CB8" s="674"/>
      <c r="CD8" s="681" t="s">
        <v>241</v>
      </c>
      <c r="CE8" s="682"/>
      <c r="CF8" s="682"/>
      <c r="CG8" s="682"/>
      <c r="CH8" s="682"/>
      <c r="CI8" s="682"/>
      <c r="CJ8" s="682"/>
      <c r="CK8" s="682"/>
      <c r="CL8" s="682"/>
      <c r="CM8" s="682"/>
      <c r="CN8" s="682"/>
      <c r="CO8" s="682"/>
      <c r="CP8" s="682"/>
      <c r="CQ8" s="683"/>
      <c r="CR8" s="666">
        <v>917472</v>
      </c>
      <c r="CS8" s="667"/>
      <c r="CT8" s="667"/>
      <c r="CU8" s="667"/>
      <c r="CV8" s="667"/>
      <c r="CW8" s="667"/>
      <c r="CX8" s="667"/>
      <c r="CY8" s="668"/>
      <c r="CZ8" s="669">
        <v>21.9</v>
      </c>
      <c r="DA8" s="669"/>
      <c r="DB8" s="669"/>
      <c r="DC8" s="669"/>
      <c r="DD8" s="675">
        <v>3385</v>
      </c>
      <c r="DE8" s="667"/>
      <c r="DF8" s="667"/>
      <c r="DG8" s="667"/>
      <c r="DH8" s="667"/>
      <c r="DI8" s="667"/>
      <c r="DJ8" s="667"/>
      <c r="DK8" s="667"/>
      <c r="DL8" s="667"/>
      <c r="DM8" s="667"/>
      <c r="DN8" s="667"/>
      <c r="DO8" s="667"/>
      <c r="DP8" s="668"/>
      <c r="DQ8" s="675">
        <v>387516</v>
      </c>
      <c r="DR8" s="667"/>
      <c r="DS8" s="667"/>
      <c r="DT8" s="667"/>
      <c r="DU8" s="667"/>
      <c r="DV8" s="667"/>
      <c r="DW8" s="667"/>
      <c r="DX8" s="667"/>
      <c r="DY8" s="667"/>
      <c r="DZ8" s="667"/>
      <c r="EA8" s="667"/>
      <c r="EB8" s="667"/>
      <c r="EC8" s="676"/>
    </row>
    <row r="9" spans="2:143" ht="11.25" customHeight="1" x14ac:dyDescent="0.2">
      <c r="B9" s="663" t="s">
        <v>242</v>
      </c>
      <c r="C9" s="664"/>
      <c r="D9" s="664"/>
      <c r="E9" s="664"/>
      <c r="F9" s="664"/>
      <c r="G9" s="664"/>
      <c r="H9" s="664"/>
      <c r="I9" s="664"/>
      <c r="J9" s="664"/>
      <c r="K9" s="664"/>
      <c r="L9" s="664"/>
      <c r="M9" s="664"/>
      <c r="N9" s="664"/>
      <c r="O9" s="664"/>
      <c r="P9" s="664"/>
      <c r="Q9" s="665"/>
      <c r="R9" s="666">
        <v>1317</v>
      </c>
      <c r="S9" s="667"/>
      <c r="T9" s="667"/>
      <c r="U9" s="667"/>
      <c r="V9" s="667"/>
      <c r="W9" s="667"/>
      <c r="X9" s="667"/>
      <c r="Y9" s="668"/>
      <c r="Z9" s="669">
        <v>0</v>
      </c>
      <c r="AA9" s="669"/>
      <c r="AB9" s="669"/>
      <c r="AC9" s="669"/>
      <c r="AD9" s="670">
        <v>1317</v>
      </c>
      <c r="AE9" s="670"/>
      <c r="AF9" s="670"/>
      <c r="AG9" s="670"/>
      <c r="AH9" s="670"/>
      <c r="AI9" s="670"/>
      <c r="AJ9" s="670"/>
      <c r="AK9" s="670"/>
      <c r="AL9" s="671">
        <v>0.1</v>
      </c>
      <c r="AM9" s="672"/>
      <c r="AN9" s="672"/>
      <c r="AO9" s="673"/>
      <c r="AP9" s="663" t="s">
        <v>243</v>
      </c>
      <c r="AQ9" s="664"/>
      <c r="AR9" s="664"/>
      <c r="AS9" s="664"/>
      <c r="AT9" s="664"/>
      <c r="AU9" s="664"/>
      <c r="AV9" s="664"/>
      <c r="AW9" s="664"/>
      <c r="AX9" s="664"/>
      <c r="AY9" s="664"/>
      <c r="AZ9" s="664"/>
      <c r="BA9" s="664"/>
      <c r="BB9" s="664"/>
      <c r="BC9" s="664"/>
      <c r="BD9" s="664"/>
      <c r="BE9" s="664"/>
      <c r="BF9" s="665"/>
      <c r="BG9" s="666">
        <v>135089</v>
      </c>
      <c r="BH9" s="667"/>
      <c r="BI9" s="667"/>
      <c r="BJ9" s="667"/>
      <c r="BK9" s="667"/>
      <c r="BL9" s="667"/>
      <c r="BM9" s="667"/>
      <c r="BN9" s="668"/>
      <c r="BO9" s="669">
        <v>38.700000000000003</v>
      </c>
      <c r="BP9" s="669"/>
      <c r="BQ9" s="669"/>
      <c r="BR9" s="669"/>
      <c r="BS9" s="670" t="s">
        <v>128</v>
      </c>
      <c r="BT9" s="670"/>
      <c r="BU9" s="670"/>
      <c r="BV9" s="670"/>
      <c r="BW9" s="670"/>
      <c r="BX9" s="670"/>
      <c r="BY9" s="670"/>
      <c r="BZ9" s="670"/>
      <c r="CA9" s="670"/>
      <c r="CB9" s="674"/>
      <c r="CD9" s="681" t="s">
        <v>244</v>
      </c>
      <c r="CE9" s="682"/>
      <c r="CF9" s="682"/>
      <c r="CG9" s="682"/>
      <c r="CH9" s="682"/>
      <c r="CI9" s="682"/>
      <c r="CJ9" s="682"/>
      <c r="CK9" s="682"/>
      <c r="CL9" s="682"/>
      <c r="CM9" s="682"/>
      <c r="CN9" s="682"/>
      <c r="CO9" s="682"/>
      <c r="CP9" s="682"/>
      <c r="CQ9" s="683"/>
      <c r="CR9" s="666">
        <v>347919</v>
      </c>
      <c r="CS9" s="667"/>
      <c r="CT9" s="667"/>
      <c r="CU9" s="667"/>
      <c r="CV9" s="667"/>
      <c r="CW9" s="667"/>
      <c r="CX9" s="667"/>
      <c r="CY9" s="668"/>
      <c r="CZ9" s="669">
        <v>8.3000000000000007</v>
      </c>
      <c r="DA9" s="669"/>
      <c r="DB9" s="669"/>
      <c r="DC9" s="669"/>
      <c r="DD9" s="675">
        <v>2076</v>
      </c>
      <c r="DE9" s="667"/>
      <c r="DF9" s="667"/>
      <c r="DG9" s="667"/>
      <c r="DH9" s="667"/>
      <c r="DI9" s="667"/>
      <c r="DJ9" s="667"/>
      <c r="DK9" s="667"/>
      <c r="DL9" s="667"/>
      <c r="DM9" s="667"/>
      <c r="DN9" s="667"/>
      <c r="DO9" s="667"/>
      <c r="DP9" s="668"/>
      <c r="DQ9" s="675">
        <v>244320</v>
      </c>
      <c r="DR9" s="667"/>
      <c r="DS9" s="667"/>
      <c r="DT9" s="667"/>
      <c r="DU9" s="667"/>
      <c r="DV9" s="667"/>
      <c r="DW9" s="667"/>
      <c r="DX9" s="667"/>
      <c r="DY9" s="667"/>
      <c r="DZ9" s="667"/>
      <c r="EA9" s="667"/>
      <c r="EB9" s="667"/>
      <c r="EC9" s="676"/>
    </row>
    <row r="10" spans="2:143" ht="11.25" customHeight="1" x14ac:dyDescent="0.2">
      <c r="B10" s="663" t="s">
        <v>245</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246</v>
      </c>
      <c r="AQ10" s="664"/>
      <c r="AR10" s="664"/>
      <c r="AS10" s="664"/>
      <c r="AT10" s="664"/>
      <c r="AU10" s="664"/>
      <c r="AV10" s="664"/>
      <c r="AW10" s="664"/>
      <c r="AX10" s="664"/>
      <c r="AY10" s="664"/>
      <c r="AZ10" s="664"/>
      <c r="BA10" s="664"/>
      <c r="BB10" s="664"/>
      <c r="BC10" s="664"/>
      <c r="BD10" s="664"/>
      <c r="BE10" s="664"/>
      <c r="BF10" s="665"/>
      <c r="BG10" s="666">
        <v>8439</v>
      </c>
      <c r="BH10" s="667"/>
      <c r="BI10" s="667"/>
      <c r="BJ10" s="667"/>
      <c r="BK10" s="667"/>
      <c r="BL10" s="667"/>
      <c r="BM10" s="667"/>
      <c r="BN10" s="668"/>
      <c r="BO10" s="669">
        <v>2.4</v>
      </c>
      <c r="BP10" s="669"/>
      <c r="BQ10" s="669"/>
      <c r="BR10" s="669"/>
      <c r="BS10" s="670" t="s">
        <v>128</v>
      </c>
      <c r="BT10" s="670"/>
      <c r="BU10" s="670"/>
      <c r="BV10" s="670"/>
      <c r="BW10" s="670"/>
      <c r="BX10" s="670"/>
      <c r="BY10" s="670"/>
      <c r="BZ10" s="670"/>
      <c r="CA10" s="670"/>
      <c r="CB10" s="674"/>
      <c r="CD10" s="681" t="s">
        <v>247</v>
      </c>
      <c r="CE10" s="682"/>
      <c r="CF10" s="682"/>
      <c r="CG10" s="682"/>
      <c r="CH10" s="682"/>
      <c r="CI10" s="682"/>
      <c r="CJ10" s="682"/>
      <c r="CK10" s="682"/>
      <c r="CL10" s="682"/>
      <c r="CM10" s="682"/>
      <c r="CN10" s="682"/>
      <c r="CO10" s="682"/>
      <c r="CP10" s="682"/>
      <c r="CQ10" s="683"/>
      <c r="CR10" s="666">
        <v>183</v>
      </c>
      <c r="CS10" s="667"/>
      <c r="CT10" s="667"/>
      <c r="CU10" s="667"/>
      <c r="CV10" s="667"/>
      <c r="CW10" s="667"/>
      <c r="CX10" s="667"/>
      <c r="CY10" s="668"/>
      <c r="CZ10" s="669">
        <v>0</v>
      </c>
      <c r="DA10" s="669"/>
      <c r="DB10" s="669"/>
      <c r="DC10" s="669"/>
      <c r="DD10" s="675" t="s">
        <v>128</v>
      </c>
      <c r="DE10" s="667"/>
      <c r="DF10" s="667"/>
      <c r="DG10" s="667"/>
      <c r="DH10" s="667"/>
      <c r="DI10" s="667"/>
      <c r="DJ10" s="667"/>
      <c r="DK10" s="667"/>
      <c r="DL10" s="667"/>
      <c r="DM10" s="667"/>
      <c r="DN10" s="667"/>
      <c r="DO10" s="667"/>
      <c r="DP10" s="668"/>
      <c r="DQ10" s="675">
        <v>183</v>
      </c>
      <c r="DR10" s="667"/>
      <c r="DS10" s="667"/>
      <c r="DT10" s="667"/>
      <c r="DU10" s="667"/>
      <c r="DV10" s="667"/>
      <c r="DW10" s="667"/>
      <c r="DX10" s="667"/>
      <c r="DY10" s="667"/>
      <c r="DZ10" s="667"/>
      <c r="EA10" s="667"/>
      <c r="EB10" s="667"/>
      <c r="EC10" s="676"/>
    </row>
    <row r="11" spans="2:143" ht="11.25" customHeight="1" x14ac:dyDescent="0.2">
      <c r="B11" s="663" t="s">
        <v>248</v>
      </c>
      <c r="C11" s="664"/>
      <c r="D11" s="664"/>
      <c r="E11" s="664"/>
      <c r="F11" s="664"/>
      <c r="G11" s="664"/>
      <c r="H11" s="664"/>
      <c r="I11" s="664"/>
      <c r="J11" s="664"/>
      <c r="K11" s="664"/>
      <c r="L11" s="664"/>
      <c r="M11" s="664"/>
      <c r="N11" s="664"/>
      <c r="O11" s="664"/>
      <c r="P11" s="664"/>
      <c r="Q11" s="665"/>
      <c r="R11" s="666">
        <v>89849</v>
      </c>
      <c r="S11" s="667"/>
      <c r="T11" s="667"/>
      <c r="U11" s="667"/>
      <c r="V11" s="667"/>
      <c r="W11" s="667"/>
      <c r="X11" s="667"/>
      <c r="Y11" s="668"/>
      <c r="Z11" s="671">
        <v>2</v>
      </c>
      <c r="AA11" s="672"/>
      <c r="AB11" s="672"/>
      <c r="AC11" s="684"/>
      <c r="AD11" s="675">
        <v>89849</v>
      </c>
      <c r="AE11" s="667"/>
      <c r="AF11" s="667"/>
      <c r="AG11" s="667"/>
      <c r="AH11" s="667"/>
      <c r="AI11" s="667"/>
      <c r="AJ11" s="667"/>
      <c r="AK11" s="668"/>
      <c r="AL11" s="671">
        <v>4.0999999999999996</v>
      </c>
      <c r="AM11" s="672"/>
      <c r="AN11" s="672"/>
      <c r="AO11" s="673"/>
      <c r="AP11" s="663" t="s">
        <v>249</v>
      </c>
      <c r="AQ11" s="664"/>
      <c r="AR11" s="664"/>
      <c r="AS11" s="664"/>
      <c r="AT11" s="664"/>
      <c r="AU11" s="664"/>
      <c r="AV11" s="664"/>
      <c r="AW11" s="664"/>
      <c r="AX11" s="664"/>
      <c r="AY11" s="664"/>
      <c r="AZ11" s="664"/>
      <c r="BA11" s="664"/>
      <c r="BB11" s="664"/>
      <c r="BC11" s="664"/>
      <c r="BD11" s="664"/>
      <c r="BE11" s="664"/>
      <c r="BF11" s="665"/>
      <c r="BG11" s="666">
        <v>10275</v>
      </c>
      <c r="BH11" s="667"/>
      <c r="BI11" s="667"/>
      <c r="BJ11" s="667"/>
      <c r="BK11" s="667"/>
      <c r="BL11" s="667"/>
      <c r="BM11" s="667"/>
      <c r="BN11" s="668"/>
      <c r="BO11" s="669">
        <v>2.9</v>
      </c>
      <c r="BP11" s="669"/>
      <c r="BQ11" s="669"/>
      <c r="BR11" s="669"/>
      <c r="BS11" s="670" t="s">
        <v>128</v>
      </c>
      <c r="BT11" s="670"/>
      <c r="BU11" s="670"/>
      <c r="BV11" s="670"/>
      <c r="BW11" s="670"/>
      <c r="BX11" s="670"/>
      <c r="BY11" s="670"/>
      <c r="BZ11" s="670"/>
      <c r="CA11" s="670"/>
      <c r="CB11" s="674"/>
      <c r="CD11" s="681" t="s">
        <v>250</v>
      </c>
      <c r="CE11" s="682"/>
      <c r="CF11" s="682"/>
      <c r="CG11" s="682"/>
      <c r="CH11" s="682"/>
      <c r="CI11" s="682"/>
      <c r="CJ11" s="682"/>
      <c r="CK11" s="682"/>
      <c r="CL11" s="682"/>
      <c r="CM11" s="682"/>
      <c r="CN11" s="682"/>
      <c r="CO11" s="682"/>
      <c r="CP11" s="682"/>
      <c r="CQ11" s="683"/>
      <c r="CR11" s="666">
        <v>234417</v>
      </c>
      <c r="CS11" s="667"/>
      <c r="CT11" s="667"/>
      <c r="CU11" s="667"/>
      <c r="CV11" s="667"/>
      <c r="CW11" s="667"/>
      <c r="CX11" s="667"/>
      <c r="CY11" s="668"/>
      <c r="CZ11" s="669">
        <v>5.6</v>
      </c>
      <c r="DA11" s="669"/>
      <c r="DB11" s="669"/>
      <c r="DC11" s="669"/>
      <c r="DD11" s="675">
        <v>63958</v>
      </c>
      <c r="DE11" s="667"/>
      <c r="DF11" s="667"/>
      <c r="DG11" s="667"/>
      <c r="DH11" s="667"/>
      <c r="DI11" s="667"/>
      <c r="DJ11" s="667"/>
      <c r="DK11" s="667"/>
      <c r="DL11" s="667"/>
      <c r="DM11" s="667"/>
      <c r="DN11" s="667"/>
      <c r="DO11" s="667"/>
      <c r="DP11" s="668"/>
      <c r="DQ11" s="675">
        <v>152877</v>
      </c>
      <c r="DR11" s="667"/>
      <c r="DS11" s="667"/>
      <c r="DT11" s="667"/>
      <c r="DU11" s="667"/>
      <c r="DV11" s="667"/>
      <c r="DW11" s="667"/>
      <c r="DX11" s="667"/>
      <c r="DY11" s="667"/>
      <c r="DZ11" s="667"/>
      <c r="EA11" s="667"/>
      <c r="EB11" s="667"/>
      <c r="EC11" s="676"/>
    </row>
    <row r="12" spans="2:143" ht="11.25" customHeight="1" x14ac:dyDescent="0.2">
      <c r="B12" s="663" t="s">
        <v>251</v>
      </c>
      <c r="C12" s="664"/>
      <c r="D12" s="664"/>
      <c r="E12" s="664"/>
      <c r="F12" s="664"/>
      <c r="G12" s="664"/>
      <c r="H12" s="664"/>
      <c r="I12" s="664"/>
      <c r="J12" s="664"/>
      <c r="K12" s="664"/>
      <c r="L12" s="664"/>
      <c r="M12" s="664"/>
      <c r="N12" s="664"/>
      <c r="O12" s="664"/>
      <c r="P12" s="664"/>
      <c r="Q12" s="665"/>
      <c r="R12" s="666" t="s">
        <v>128</v>
      </c>
      <c r="S12" s="667"/>
      <c r="T12" s="667"/>
      <c r="U12" s="667"/>
      <c r="V12" s="667"/>
      <c r="W12" s="667"/>
      <c r="X12" s="667"/>
      <c r="Y12" s="668"/>
      <c r="Z12" s="669" t="s">
        <v>128</v>
      </c>
      <c r="AA12" s="669"/>
      <c r="AB12" s="669"/>
      <c r="AC12" s="669"/>
      <c r="AD12" s="670" t="s">
        <v>128</v>
      </c>
      <c r="AE12" s="670"/>
      <c r="AF12" s="670"/>
      <c r="AG12" s="670"/>
      <c r="AH12" s="670"/>
      <c r="AI12" s="670"/>
      <c r="AJ12" s="670"/>
      <c r="AK12" s="670"/>
      <c r="AL12" s="671" t="s">
        <v>128</v>
      </c>
      <c r="AM12" s="672"/>
      <c r="AN12" s="672"/>
      <c r="AO12" s="673"/>
      <c r="AP12" s="663" t="s">
        <v>252</v>
      </c>
      <c r="AQ12" s="664"/>
      <c r="AR12" s="664"/>
      <c r="AS12" s="664"/>
      <c r="AT12" s="664"/>
      <c r="AU12" s="664"/>
      <c r="AV12" s="664"/>
      <c r="AW12" s="664"/>
      <c r="AX12" s="664"/>
      <c r="AY12" s="664"/>
      <c r="AZ12" s="664"/>
      <c r="BA12" s="664"/>
      <c r="BB12" s="664"/>
      <c r="BC12" s="664"/>
      <c r="BD12" s="664"/>
      <c r="BE12" s="664"/>
      <c r="BF12" s="665"/>
      <c r="BG12" s="666">
        <v>139950</v>
      </c>
      <c r="BH12" s="667"/>
      <c r="BI12" s="667"/>
      <c r="BJ12" s="667"/>
      <c r="BK12" s="667"/>
      <c r="BL12" s="667"/>
      <c r="BM12" s="667"/>
      <c r="BN12" s="668"/>
      <c r="BO12" s="669">
        <v>40.1</v>
      </c>
      <c r="BP12" s="669"/>
      <c r="BQ12" s="669"/>
      <c r="BR12" s="669"/>
      <c r="BS12" s="670" t="s">
        <v>128</v>
      </c>
      <c r="BT12" s="670"/>
      <c r="BU12" s="670"/>
      <c r="BV12" s="670"/>
      <c r="BW12" s="670"/>
      <c r="BX12" s="670"/>
      <c r="BY12" s="670"/>
      <c r="BZ12" s="670"/>
      <c r="CA12" s="670"/>
      <c r="CB12" s="674"/>
      <c r="CD12" s="681" t="s">
        <v>253</v>
      </c>
      <c r="CE12" s="682"/>
      <c r="CF12" s="682"/>
      <c r="CG12" s="682"/>
      <c r="CH12" s="682"/>
      <c r="CI12" s="682"/>
      <c r="CJ12" s="682"/>
      <c r="CK12" s="682"/>
      <c r="CL12" s="682"/>
      <c r="CM12" s="682"/>
      <c r="CN12" s="682"/>
      <c r="CO12" s="682"/>
      <c r="CP12" s="682"/>
      <c r="CQ12" s="683"/>
      <c r="CR12" s="666">
        <v>167148</v>
      </c>
      <c r="CS12" s="667"/>
      <c r="CT12" s="667"/>
      <c r="CU12" s="667"/>
      <c r="CV12" s="667"/>
      <c r="CW12" s="667"/>
      <c r="CX12" s="667"/>
      <c r="CY12" s="668"/>
      <c r="CZ12" s="669">
        <v>4</v>
      </c>
      <c r="DA12" s="669"/>
      <c r="DB12" s="669"/>
      <c r="DC12" s="669"/>
      <c r="DD12" s="675">
        <v>22966</v>
      </c>
      <c r="DE12" s="667"/>
      <c r="DF12" s="667"/>
      <c r="DG12" s="667"/>
      <c r="DH12" s="667"/>
      <c r="DI12" s="667"/>
      <c r="DJ12" s="667"/>
      <c r="DK12" s="667"/>
      <c r="DL12" s="667"/>
      <c r="DM12" s="667"/>
      <c r="DN12" s="667"/>
      <c r="DO12" s="667"/>
      <c r="DP12" s="668"/>
      <c r="DQ12" s="675">
        <v>150340</v>
      </c>
      <c r="DR12" s="667"/>
      <c r="DS12" s="667"/>
      <c r="DT12" s="667"/>
      <c r="DU12" s="667"/>
      <c r="DV12" s="667"/>
      <c r="DW12" s="667"/>
      <c r="DX12" s="667"/>
      <c r="DY12" s="667"/>
      <c r="DZ12" s="667"/>
      <c r="EA12" s="667"/>
      <c r="EB12" s="667"/>
      <c r="EC12" s="676"/>
    </row>
    <row r="13" spans="2:143" ht="11.25" customHeight="1" x14ac:dyDescent="0.2">
      <c r="B13" s="663" t="s">
        <v>254</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255</v>
      </c>
      <c r="AQ13" s="664"/>
      <c r="AR13" s="664"/>
      <c r="AS13" s="664"/>
      <c r="AT13" s="664"/>
      <c r="AU13" s="664"/>
      <c r="AV13" s="664"/>
      <c r="AW13" s="664"/>
      <c r="AX13" s="664"/>
      <c r="AY13" s="664"/>
      <c r="AZ13" s="664"/>
      <c r="BA13" s="664"/>
      <c r="BB13" s="664"/>
      <c r="BC13" s="664"/>
      <c r="BD13" s="664"/>
      <c r="BE13" s="664"/>
      <c r="BF13" s="665"/>
      <c r="BG13" s="666">
        <v>138450</v>
      </c>
      <c r="BH13" s="667"/>
      <c r="BI13" s="667"/>
      <c r="BJ13" s="667"/>
      <c r="BK13" s="667"/>
      <c r="BL13" s="667"/>
      <c r="BM13" s="667"/>
      <c r="BN13" s="668"/>
      <c r="BO13" s="669">
        <v>39.700000000000003</v>
      </c>
      <c r="BP13" s="669"/>
      <c r="BQ13" s="669"/>
      <c r="BR13" s="669"/>
      <c r="BS13" s="670" t="s">
        <v>128</v>
      </c>
      <c r="BT13" s="670"/>
      <c r="BU13" s="670"/>
      <c r="BV13" s="670"/>
      <c r="BW13" s="670"/>
      <c r="BX13" s="670"/>
      <c r="BY13" s="670"/>
      <c r="BZ13" s="670"/>
      <c r="CA13" s="670"/>
      <c r="CB13" s="674"/>
      <c r="CD13" s="681" t="s">
        <v>256</v>
      </c>
      <c r="CE13" s="682"/>
      <c r="CF13" s="682"/>
      <c r="CG13" s="682"/>
      <c r="CH13" s="682"/>
      <c r="CI13" s="682"/>
      <c r="CJ13" s="682"/>
      <c r="CK13" s="682"/>
      <c r="CL13" s="682"/>
      <c r="CM13" s="682"/>
      <c r="CN13" s="682"/>
      <c r="CO13" s="682"/>
      <c r="CP13" s="682"/>
      <c r="CQ13" s="683"/>
      <c r="CR13" s="666">
        <v>589720</v>
      </c>
      <c r="CS13" s="667"/>
      <c r="CT13" s="667"/>
      <c r="CU13" s="667"/>
      <c r="CV13" s="667"/>
      <c r="CW13" s="667"/>
      <c r="CX13" s="667"/>
      <c r="CY13" s="668"/>
      <c r="CZ13" s="669">
        <v>14.1</v>
      </c>
      <c r="DA13" s="669"/>
      <c r="DB13" s="669"/>
      <c r="DC13" s="669"/>
      <c r="DD13" s="675">
        <v>259249</v>
      </c>
      <c r="DE13" s="667"/>
      <c r="DF13" s="667"/>
      <c r="DG13" s="667"/>
      <c r="DH13" s="667"/>
      <c r="DI13" s="667"/>
      <c r="DJ13" s="667"/>
      <c r="DK13" s="667"/>
      <c r="DL13" s="667"/>
      <c r="DM13" s="667"/>
      <c r="DN13" s="667"/>
      <c r="DO13" s="667"/>
      <c r="DP13" s="668"/>
      <c r="DQ13" s="675">
        <v>193522</v>
      </c>
      <c r="DR13" s="667"/>
      <c r="DS13" s="667"/>
      <c r="DT13" s="667"/>
      <c r="DU13" s="667"/>
      <c r="DV13" s="667"/>
      <c r="DW13" s="667"/>
      <c r="DX13" s="667"/>
      <c r="DY13" s="667"/>
      <c r="DZ13" s="667"/>
      <c r="EA13" s="667"/>
      <c r="EB13" s="667"/>
      <c r="EC13" s="676"/>
    </row>
    <row r="14" spans="2:143" ht="11.25" customHeight="1" x14ac:dyDescent="0.2">
      <c r="B14" s="663" t="s">
        <v>257</v>
      </c>
      <c r="C14" s="664"/>
      <c r="D14" s="664"/>
      <c r="E14" s="664"/>
      <c r="F14" s="664"/>
      <c r="G14" s="664"/>
      <c r="H14" s="664"/>
      <c r="I14" s="664"/>
      <c r="J14" s="664"/>
      <c r="K14" s="664"/>
      <c r="L14" s="664"/>
      <c r="M14" s="664"/>
      <c r="N14" s="664"/>
      <c r="O14" s="664"/>
      <c r="P14" s="664"/>
      <c r="Q14" s="665"/>
      <c r="R14" s="666">
        <v>7</v>
      </c>
      <c r="S14" s="667"/>
      <c r="T14" s="667"/>
      <c r="U14" s="667"/>
      <c r="V14" s="667"/>
      <c r="W14" s="667"/>
      <c r="X14" s="667"/>
      <c r="Y14" s="668"/>
      <c r="Z14" s="669">
        <v>0</v>
      </c>
      <c r="AA14" s="669"/>
      <c r="AB14" s="669"/>
      <c r="AC14" s="669"/>
      <c r="AD14" s="670">
        <v>7</v>
      </c>
      <c r="AE14" s="670"/>
      <c r="AF14" s="670"/>
      <c r="AG14" s="670"/>
      <c r="AH14" s="670"/>
      <c r="AI14" s="670"/>
      <c r="AJ14" s="670"/>
      <c r="AK14" s="670"/>
      <c r="AL14" s="671">
        <v>0</v>
      </c>
      <c r="AM14" s="672"/>
      <c r="AN14" s="672"/>
      <c r="AO14" s="673"/>
      <c r="AP14" s="663" t="s">
        <v>258</v>
      </c>
      <c r="AQ14" s="664"/>
      <c r="AR14" s="664"/>
      <c r="AS14" s="664"/>
      <c r="AT14" s="664"/>
      <c r="AU14" s="664"/>
      <c r="AV14" s="664"/>
      <c r="AW14" s="664"/>
      <c r="AX14" s="664"/>
      <c r="AY14" s="664"/>
      <c r="AZ14" s="664"/>
      <c r="BA14" s="664"/>
      <c r="BB14" s="664"/>
      <c r="BC14" s="664"/>
      <c r="BD14" s="664"/>
      <c r="BE14" s="664"/>
      <c r="BF14" s="665"/>
      <c r="BG14" s="666">
        <v>16102</v>
      </c>
      <c r="BH14" s="667"/>
      <c r="BI14" s="667"/>
      <c r="BJ14" s="667"/>
      <c r="BK14" s="667"/>
      <c r="BL14" s="667"/>
      <c r="BM14" s="667"/>
      <c r="BN14" s="668"/>
      <c r="BO14" s="669">
        <v>4.5999999999999996</v>
      </c>
      <c r="BP14" s="669"/>
      <c r="BQ14" s="669"/>
      <c r="BR14" s="669"/>
      <c r="BS14" s="670" t="s">
        <v>128</v>
      </c>
      <c r="BT14" s="670"/>
      <c r="BU14" s="670"/>
      <c r="BV14" s="670"/>
      <c r="BW14" s="670"/>
      <c r="BX14" s="670"/>
      <c r="BY14" s="670"/>
      <c r="BZ14" s="670"/>
      <c r="CA14" s="670"/>
      <c r="CB14" s="674"/>
      <c r="CD14" s="681" t="s">
        <v>259</v>
      </c>
      <c r="CE14" s="682"/>
      <c r="CF14" s="682"/>
      <c r="CG14" s="682"/>
      <c r="CH14" s="682"/>
      <c r="CI14" s="682"/>
      <c r="CJ14" s="682"/>
      <c r="CK14" s="682"/>
      <c r="CL14" s="682"/>
      <c r="CM14" s="682"/>
      <c r="CN14" s="682"/>
      <c r="CO14" s="682"/>
      <c r="CP14" s="682"/>
      <c r="CQ14" s="683"/>
      <c r="CR14" s="666">
        <v>178988</v>
      </c>
      <c r="CS14" s="667"/>
      <c r="CT14" s="667"/>
      <c r="CU14" s="667"/>
      <c r="CV14" s="667"/>
      <c r="CW14" s="667"/>
      <c r="CX14" s="667"/>
      <c r="CY14" s="668"/>
      <c r="CZ14" s="669">
        <v>4.3</v>
      </c>
      <c r="DA14" s="669"/>
      <c r="DB14" s="669"/>
      <c r="DC14" s="669"/>
      <c r="DD14" s="675">
        <v>7476</v>
      </c>
      <c r="DE14" s="667"/>
      <c r="DF14" s="667"/>
      <c r="DG14" s="667"/>
      <c r="DH14" s="667"/>
      <c r="DI14" s="667"/>
      <c r="DJ14" s="667"/>
      <c r="DK14" s="667"/>
      <c r="DL14" s="667"/>
      <c r="DM14" s="667"/>
      <c r="DN14" s="667"/>
      <c r="DO14" s="667"/>
      <c r="DP14" s="668"/>
      <c r="DQ14" s="675">
        <v>164998</v>
      </c>
      <c r="DR14" s="667"/>
      <c r="DS14" s="667"/>
      <c r="DT14" s="667"/>
      <c r="DU14" s="667"/>
      <c r="DV14" s="667"/>
      <c r="DW14" s="667"/>
      <c r="DX14" s="667"/>
      <c r="DY14" s="667"/>
      <c r="DZ14" s="667"/>
      <c r="EA14" s="667"/>
      <c r="EB14" s="667"/>
      <c r="EC14" s="676"/>
    </row>
    <row r="15" spans="2:143" ht="11.25" customHeight="1" x14ac:dyDescent="0.2">
      <c r="B15" s="663" t="s">
        <v>260</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261</v>
      </c>
      <c r="AQ15" s="664"/>
      <c r="AR15" s="664"/>
      <c r="AS15" s="664"/>
      <c r="AT15" s="664"/>
      <c r="AU15" s="664"/>
      <c r="AV15" s="664"/>
      <c r="AW15" s="664"/>
      <c r="AX15" s="664"/>
      <c r="AY15" s="664"/>
      <c r="AZ15" s="664"/>
      <c r="BA15" s="664"/>
      <c r="BB15" s="664"/>
      <c r="BC15" s="664"/>
      <c r="BD15" s="664"/>
      <c r="BE15" s="664"/>
      <c r="BF15" s="665"/>
      <c r="BG15" s="666">
        <v>32487</v>
      </c>
      <c r="BH15" s="667"/>
      <c r="BI15" s="667"/>
      <c r="BJ15" s="667"/>
      <c r="BK15" s="667"/>
      <c r="BL15" s="667"/>
      <c r="BM15" s="667"/>
      <c r="BN15" s="668"/>
      <c r="BO15" s="669">
        <v>9.3000000000000007</v>
      </c>
      <c r="BP15" s="669"/>
      <c r="BQ15" s="669"/>
      <c r="BR15" s="669"/>
      <c r="BS15" s="670" t="s">
        <v>128</v>
      </c>
      <c r="BT15" s="670"/>
      <c r="BU15" s="670"/>
      <c r="BV15" s="670"/>
      <c r="BW15" s="670"/>
      <c r="BX15" s="670"/>
      <c r="BY15" s="670"/>
      <c r="BZ15" s="670"/>
      <c r="CA15" s="670"/>
      <c r="CB15" s="674"/>
      <c r="CD15" s="681" t="s">
        <v>262</v>
      </c>
      <c r="CE15" s="682"/>
      <c r="CF15" s="682"/>
      <c r="CG15" s="682"/>
      <c r="CH15" s="682"/>
      <c r="CI15" s="682"/>
      <c r="CJ15" s="682"/>
      <c r="CK15" s="682"/>
      <c r="CL15" s="682"/>
      <c r="CM15" s="682"/>
      <c r="CN15" s="682"/>
      <c r="CO15" s="682"/>
      <c r="CP15" s="682"/>
      <c r="CQ15" s="683"/>
      <c r="CR15" s="666">
        <v>418658</v>
      </c>
      <c r="CS15" s="667"/>
      <c r="CT15" s="667"/>
      <c r="CU15" s="667"/>
      <c r="CV15" s="667"/>
      <c r="CW15" s="667"/>
      <c r="CX15" s="667"/>
      <c r="CY15" s="668"/>
      <c r="CZ15" s="669">
        <v>10</v>
      </c>
      <c r="DA15" s="669"/>
      <c r="DB15" s="669"/>
      <c r="DC15" s="669"/>
      <c r="DD15" s="675">
        <v>64046</v>
      </c>
      <c r="DE15" s="667"/>
      <c r="DF15" s="667"/>
      <c r="DG15" s="667"/>
      <c r="DH15" s="667"/>
      <c r="DI15" s="667"/>
      <c r="DJ15" s="667"/>
      <c r="DK15" s="667"/>
      <c r="DL15" s="667"/>
      <c r="DM15" s="667"/>
      <c r="DN15" s="667"/>
      <c r="DO15" s="667"/>
      <c r="DP15" s="668"/>
      <c r="DQ15" s="675">
        <v>285167</v>
      </c>
      <c r="DR15" s="667"/>
      <c r="DS15" s="667"/>
      <c r="DT15" s="667"/>
      <c r="DU15" s="667"/>
      <c r="DV15" s="667"/>
      <c r="DW15" s="667"/>
      <c r="DX15" s="667"/>
      <c r="DY15" s="667"/>
      <c r="DZ15" s="667"/>
      <c r="EA15" s="667"/>
      <c r="EB15" s="667"/>
      <c r="EC15" s="676"/>
    </row>
    <row r="16" spans="2:143" ht="11.25" customHeight="1" x14ac:dyDescent="0.2">
      <c r="B16" s="663" t="s">
        <v>263</v>
      </c>
      <c r="C16" s="664"/>
      <c r="D16" s="664"/>
      <c r="E16" s="664"/>
      <c r="F16" s="664"/>
      <c r="G16" s="664"/>
      <c r="H16" s="664"/>
      <c r="I16" s="664"/>
      <c r="J16" s="664"/>
      <c r="K16" s="664"/>
      <c r="L16" s="664"/>
      <c r="M16" s="664"/>
      <c r="N16" s="664"/>
      <c r="O16" s="664"/>
      <c r="P16" s="664"/>
      <c r="Q16" s="665"/>
      <c r="R16" s="666">
        <v>1727</v>
      </c>
      <c r="S16" s="667"/>
      <c r="T16" s="667"/>
      <c r="U16" s="667"/>
      <c r="V16" s="667"/>
      <c r="W16" s="667"/>
      <c r="X16" s="667"/>
      <c r="Y16" s="668"/>
      <c r="Z16" s="669">
        <v>0</v>
      </c>
      <c r="AA16" s="669"/>
      <c r="AB16" s="669"/>
      <c r="AC16" s="669"/>
      <c r="AD16" s="670">
        <v>1727</v>
      </c>
      <c r="AE16" s="670"/>
      <c r="AF16" s="670"/>
      <c r="AG16" s="670"/>
      <c r="AH16" s="670"/>
      <c r="AI16" s="670"/>
      <c r="AJ16" s="670"/>
      <c r="AK16" s="670"/>
      <c r="AL16" s="671">
        <v>0.1</v>
      </c>
      <c r="AM16" s="672"/>
      <c r="AN16" s="672"/>
      <c r="AO16" s="673"/>
      <c r="AP16" s="663" t="s">
        <v>264</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265</v>
      </c>
      <c r="CE16" s="682"/>
      <c r="CF16" s="682"/>
      <c r="CG16" s="682"/>
      <c r="CH16" s="682"/>
      <c r="CI16" s="682"/>
      <c r="CJ16" s="682"/>
      <c r="CK16" s="682"/>
      <c r="CL16" s="682"/>
      <c r="CM16" s="682"/>
      <c r="CN16" s="682"/>
      <c r="CO16" s="682"/>
      <c r="CP16" s="682"/>
      <c r="CQ16" s="683"/>
      <c r="CR16" s="666" t="s">
        <v>128</v>
      </c>
      <c r="CS16" s="667"/>
      <c r="CT16" s="667"/>
      <c r="CU16" s="667"/>
      <c r="CV16" s="667"/>
      <c r="CW16" s="667"/>
      <c r="CX16" s="667"/>
      <c r="CY16" s="668"/>
      <c r="CZ16" s="669" t="s">
        <v>128</v>
      </c>
      <c r="DA16" s="669"/>
      <c r="DB16" s="669"/>
      <c r="DC16" s="669"/>
      <c r="DD16" s="675" t="s">
        <v>128</v>
      </c>
      <c r="DE16" s="667"/>
      <c r="DF16" s="667"/>
      <c r="DG16" s="667"/>
      <c r="DH16" s="667"/>
      <c r="DI16" s="667"/>
      <c r="DJ16" s="667"/>
      <c r="DK16" s="667"/>
      <c r="DL16" s="667"/>
      <c r="DM16" s="667"/>
      <c r="DN16" s="667"/>
      <c r="DO16" s="667"/>
      <c r="DP16" s="668"/>
      <c r="DQ16" s="675" t="s">
        <v>128</v>
      </c>
      <c r="DR16" s="667"/>
      <c r="DS16" s="667"/>
      <c r="DT16" s="667"/>
      <c r="DU16" s="667"/>
      <c r="DV16" s="667"/>
      <c r="DW16" s="667"/>
      <c r="DX16" s="667"/>
      <c r="DY16" s="667"/>
      <c r="DZ16" s="667"/>
      <c r="EA16" s="667"/>
      <c r="EB16" s="667"/>
      <c r="EC16" s="676"/>
    </row>
    <row r="17" spans="2:133" ht="11.25" customHeight="1" x14ac:dyDescent="0.2">
      <c r="B17" s="663" t="s">
        <v>266</v>
      </c>
      <c r="C17" s="664"/>
      <c r="D17" s="664"/>
      <c r="E17" s="664"/>
      <c r="F17" s="664"/>
      <c r="G17" s="664"/>
      <c r="H17" s="664"/>
      <c r="I17" s="664"/>
      <c r="J17" s="664"/>
      <c r="K17" s="664"/>
      <c r="L17" s="664"/>
      <c r="M17" s="664"/>
      <c r="N17" s="664"/>
      <c r="O17" s="664"/>
      <c r="P17" s="664"/>
      <c r="Q17" s="665"/>
      <c r="R17" s="666">
        <v>5443</v>
      </c>
      <c r="S17" s="667"/>
      <c r="T17" s="667"/>
      <c r="U17" s="667"/>
      <c r="V17" s="667"/>
      <c r="W17" s="667"/>
      <c r="X17" s="667"/>
      <c r="Y17" s="668"/>
      <c r="Z17" s="669">
        <v>0.1</v>
      </c>
      <c r="AA17" s="669"/>
      <c r="AB17" s="669"/>
      <c r="AC17" s="669"/>
      <c r="AD17" s="670">
        <v>5443</v>
      </c>
      <c r="AE17" s="670"/>
      <c r="AF17" s="670"/>
      <c r="AG17" s="670"/>
      <c r="AH17" s="670"/>
      <c r="AI17" s="670"/>
      <c r="AJ17" s="670"/>
      <c r="AK17" s="670"/>
      <c r="AL17" s="671">
        <v>0.2</v>
      </c>
      <c r="AM17" s="672"/>
      <c r="AN17" s="672"/>
      <c r="AO17" s="673"/>
      <c r="AP17" s="663" t="s">
        <v>267</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268</v>
      </c>
      <c r="CE17" s="682"/>
      <c r="CF17" s="682"/>
      <c r="CG17" s="682"/>
      <c r="CH17" s="682"/>
      <c r="CI17" s="682"/>
      <c r="CJ17" s="682"/>
      <c r="CK17" s="682"/>
      <c r="CL17" s="682"/>
      <c r="CM17" s="682"/>
      <c r="CN17" s="682"/>
      <c r="CO17" s="682"/>
      <c r="CP17" s="682"/>
      <c r="CQ17" s="683"/>
      <c r="CR17" s="666">
        <v>301185</v>
      </c>
      <c r="CS17" s="667"/>
      <c r="CT17" s="667"/>
      <c r="CU17" s="667"/>
      <c r="CV17" s="667"/>
      <c r="CW17" s="667"/>
      <c r="CX17" s="667"/>
      <c r="CY17" s="668"/>
      <c r="CZ17" s="669">
        <v>7.2</v>
      </c>
      <c r="DA17" s="669"/>
      <c r="DB17" s="669"/>
      <c r="DC17" s="669"/>
      <c r="DD17" s="675" t="s">
        <v>128</v>
      </c>
      <c r="DE17" s="667"/>
      <c r="DF17" s="667"/>
      <c r="DG17" s="667"/>
      <c r="DH17" s="667"/>
      <c r="DI17" s="667"/>
      <c r="DJ17" s="667"/>
      <c r="DK17" s="667"/>
      <c r="DL17" s="667"/>
      <c r="DM17" s="667"/>
      <c r="DN17" s="667"/>
      <c r="DO17" s="667"/>
      <c r="DP17" s="668"/>
      <c r="DQ17" s="675">
        <v>268967</v>
      </c>
      <c r="DR17" s="667"/>
      <c r="DS17" s="667"/>
      <c r="DT17" s="667"/>
      <c r="DU17" s="667"/>
      <c r="DV17" s="667"/>
      <c r="DW17" s="667"/>
      <c r="DX17" s="667"/>
      <c r="DY17" s="667"/>
      <c r="DZ17" s="667"/>
      <c r="EA17" s="667"/>
      <c r="EB17" s="667"/>
      <c r="EC17" s="676"/>
    </row>
    <row r="18" spans="2:133" ht="11.25" customHeight="1" x14ac:dyDescent="0.2">
      <c r="B18" s="663" t="s">
        <v>269</v>
      </c>
      <c r="C18" s="664"/>
      <c r="D18" s="664"/>
      <c r="E18" s="664"/>
      <c r="F18" s="664"/>
      <c r="G18" s="664"/>
      <c r="H18" s="664"/>
      <c r="I18" s="664"/>
      <c r="J18" s="664"/>
      <c r="K18" s="664"/>
      <c r="L18" s="664"/>
      <c r="M18" s="664"/>
      <c r="N18" s="664"/>
      <c r="O18" s="664"/>
      <c r="P18" s="664"/>
      <c r="Q18" s="665"/>
      <c r="R18" s="666">
        <v>4261</v>
      </c>
      <c r="S18" s="667"/>
      <c r="T18" s="667"/>
      <c r="U18" s="667"/>
      <c r="V18" s="667"/>
      <c r="W18" s="667"/>
      <c r="X18" s="667"/>
      <c r="Y18" s="668"/>
      <c r="Z18" s="669">
        <v>0.1</v>
      </c>
      <c r="AA18" s="669"/>
      <c r="AB18" s="669"/>
      <c r="AC18" s="669"/>
      <c r="AD18" s="670">
        <v>4261</v>
      </c>
      <c r="AE18" s="670"/>
      <c r="AF18" s="670"/>
      <c r="AG18" s="670"/>
      <c r="AH18" s="670"/>
      <c r="AI18" s="670"/>
      <c r="AJ18" s="670"/>
      <c r="AK18" s="670"/>
      <c r="AL18" s="671">
        <v>0.20000000298023224</v>
      </c>
      <c r="AM18" s="672"/>
      <c r="AN18" s="672"/>
      <c r="AO18" s="673"/>
      <c r="AP18" s="663" t="s">
        <v>270</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271</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272</v>
      </c>
      <c r="C19" s="664"/>
      <c r="D19" s="664"/>
      <c r="E19" s="664"/>
      <c r="F19" s="664"/>
      <c r="G19" s="664"/>
      <c r="H19" s="664"/>
      <c r="I19" s="664"/>
      <c r="J19" s="664"/>
      <c r="K19" s="664"/>
      <c r="L19" s="664"/>
      <c r="M19" s="664"/>
      <c r="N19" s="664"/>
      <c r="O19" s="664"/>
      <c r="P19" s="664"/>
      <c r="Q19" s="665"/>
      <c r="R19" s="666">
        <v>2396</v>
      </c>
      <c r="S19" s="667"/>
      <c r="T19" s="667"/>
      <c r="U19" s="667"/>
      <c r="V19" s="667"/>
      <c r="W19" s="667"/>
      <c r="X19" s="667"/>
      <c r="Y19" s="668"/>
      <c r="Z19" s="669">
        <v>0.1</v>
      </c>
      <c r="AA19" s="669"/>
      <c r="AB19" s="669"/>
      <c r="AC19" s="669"/>
      <c r="AD19" s="670">
        <v>2396</v>
      </c>
      <c r="AE19" s="670"/>
      <c r="AF19" s="670"/>
      <c r="AG19" s="670"/>
      <c r="AH19" s="670"/>
      <c r="AI19" s="670"/>
      <c r="AJ19" s="670"/>
      <c r="AK19" s="670"/>
      <c r="AL19" s="671">
        <v>0.1</v>
      </c>
      <c r="AM19" s="672"/>
      <c r="AN19" s="672"/>
      <c r="AO19" s="673"/>
      <c r="AP19" s="663" t="s">
        <v>273</v>
      </c>
      <c r="AQ19" s="664"/>
      <c r="AR19" s="664"/>
      <c r="AS19" s="664"/>
      <c r="AT19" s="664"/>
      <c r="AU19" s="664"/>
      <c r="AV19" s="664"/>
      <c r="AW19" s="664"/>
      <c r="AX19" s="664"/>
      <c r="AY19" s="664"/>
      <c r="AZ19" s="664"/>
      <c r="BA19" s="664"/>
      <c r="BB19" s="664"/>
      <c r="BC19" s="664"/>
      <c r="BD19" s="664"/>
      <c r="BE19" s="664"/>
      <c r="BF19" s="665"/>
      <c r="BG19" s="666" t="s">
        <v>128</v>
      </c>
      <c r="BH19" s="667"/>
      <c r="BI19" s="667"/>
      <c r="BJ19" s="667"/>
      <c r="BK19" s="667"/>
      <c r="BL19" s="667"/>
      <c r="BM19" s="667"/>
      <c r="BN19" s="668"/>
      <c r="BO19" s="669" t="s">
        <v>128</v>
      </c>
      <c r="BP19" s="669"/>
      <c r="BQ19" s="669"/>
      <c r="BR19" s="669"/>
      <c r="BS19" s="670" t="s">
        <v>128</v>
      </c>
      <c r="BT19" s="670"/>
      <c r="BU19" s="670"/>
      <c r="BV19" s="670"/>
      <c r="BW19" s="670"/>
      <c r="BX19" s="670"/>
      <c r="BY19" s="670"/>
      <c r="BZ19" s="670"/>
      <c r="CA19" s="670"/>
      <c r="CB19" s="674"/>
      <c r="CD19" s="681" t="s">
        <v>274</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275</v>
      </c>
      <c r="C20" s="664"/>
      <c r="D20" s="664"/>
      <c r="E20" s="664"/>
      <c r="F20" s="664"/>
      <c r="G20" s="664"/>
      <c r="H20" s="664"/>
      <c r="I20" s="664"/>
      <c r="J20" s="664"/>
      <c r="K20" s="664"/>
      <c r="L20" s="664"/>
      <c r="M20" s="664"/>
      <c r="N20" s="664"/>
      <c r="O20" s="664"/>
      <c r="P20" s="664"/>
      <c r="Q20" s="665"/>
      <c r="R20" s="666">
        <v>477</v>
      </c>
      <c r="S20" s="667"/>
      <c r="T20" s="667"/>
      <c r="U20" s="667"/>
      <c r="V20" s="667"/>
      <c r="W20" s="667"/>
      <c r="X20" s="667"/>
      <c r="Y20" s="668"/>
      <c r="Z20" s="669">
        <v>0</v>
      </c>
      <c r="AA20" s="669"/>
      <c r="AB20" s="669"/>
      <c r="AC20" s="669"/>
      <c r="AD20" s="670">
        <v>477</v>
      </c>
      <c r="AE20" s="670"/>
      <c r="AF20" s="670"/>
      <c r="AG20" s="670"/>
      <c r="AH20" s="670"/>
      <c r="AI20" s="670"/>
      <c r="AJ20" s="670"/>
      <c r="AK20" s="670"/>
      <c r="AL20" s="671">
        <v>0</v>
      </c>
      <c r="AM20" s="672"/>
      <c r="AN20" s="672"/>
      <c r="AO20" s="673"/>
      <c r="AP20" s="663" t="s">
        <v>276</v>
      </c>
      <c r="AQ20" s="664"/>
      <c r="AR20" s="664"/>
      <c r="AS20" s="664"/>
      <c r="AT20" s="664"/>
      <c r="AU20" s="664"/>
      <c r="AV20" s="664"/>
      <c r="AW20" s="664"/>
      <c r="AX20" s="664"/>
      <c r="AY20" s="664"/>
      <c r="AZ20" s="664"/>
      <c r="BA20" s="664"/>
      <c r="BB20" s="664"/>
      <c r="BC20" s="664"/>
      <c r="BD20" s="664"/>
      <c r="BE20" s="664"/>
      <c r="BF20" s="665"/>
      <c r="BG20" s="666" t="s">
        <v>128</v>
      </c>
      <c r="BH20" s="667"/>
      <c r="BI20" s="667"/>
      <c r="BJ20" s="667"/>
      <c r="BK20" s="667"/>
      <c r="BL20" s="667"/>
      <c r="BM20" s="667"/>
      <c r="BN20" s="668"/>
      <c r="BO20" s="669" t="s">
        <v>128</v>
      </c>
      <c r="BP20" s="669"/>
      <c r="BQ20" s="669"/>
      <c r="BR20" s="669"/>
      <c r="BS20" s="670" t="s">
        <v>128</v>
      </c>
      <c r="BT20" s="670"/>
      <c r="BU20" s="670"/>
      <c r="BV20" s="670"/>
      <c r="BW20" s="670"/>
      <c r="BX20" s="670"/>
      <c r="BY20" s="670"/>
      <c r="BZ20" s="670"/>
      <c r="CA20" s="670"/>
      <c r="CB20" s="674"/>
      <c r="CD20" s="681" t="s">
        <v>277</v>
      </c>
      <c r="CE20" s="682"/>
      <c r="CF20" s="682"/>
      <c r="CG20" s="682"/>
      <c r="CH20" s="682"/>
      <c r="CI20" s="682"/>
      <c r="CJ20" s="682"/>
      <c r="CK20" s="682"/>
      <c r="CL20" s="682"/>
      <c r="CM20" s="682"/>
      <c r="CN20" s="682"/>
      <c r="CO20" s="682"/>
      <c r="CP20" s="682"/>
      <c r="CQ20" s="683"/>
      <c r="CR20" s="666">
        <v>4185844</v>
      </c>
      <c r="CS20" s="667"/>
      <c r="CT20" s="667"/>
      <c r="CU20" s="667"/>
      <c r="CV20" s="667"/>
      <c r="CW20" s="667"/>
      <c r="CX20" s="667"/>
      <c r="CY20" s="668"/>
      <c r="CZ20" s="669">
        <v>100</v>
      </c>
      <c r="DA20" s="669"/>
      <c r="DB20" s="669"/>
      <c r="DC20" s="669"/>
      <c r="DD20" s="675">
        <v>494721</v>
      </c>
      <c r="DE20" s="667"/>
      <c r="DF20" s="667"/>
      <c r="DG20" s="667"/>
      <c r="DH20" s="667"/>
      <c r="DI20" s="667"/>
      <c r="DJ20" s="667"/>
      <c r="DK20" s="667"/>
      <c r="DL20" s="667"/>
      <c r="DM20" s="667"/>
      <c r="DN20" s="667"/>
      <c r="DO20" s="667"/>
      <c r="DP20" s="668"/>
      <c r="DQ20" s="675">
        <v>2768700</v>
      </c>
      <c r="DR20" s="667"/>
      <c r="DS20" s="667"/>
      <c r="DT20" s="667"/>
      <c r="DU20" s="667"/>
      <c r="DV20" s="667"/>
      <c r="DW20" s="667"/>
      <c r="DX20" s="667"/>
      <c r="DY20" s="667"/>
      <c r="DZ20" s="667"/>
      <c r="EA20" s="667"/>
      <c r="EB20" s="667"/>
      <c r="EC20" s="676"/>
    </row>
    <row r="21" spans="2:133" ht="11.25" customHeight="1" x14ac:dyDescent="0.2">
      <c r="B21" s="663" t="s">
        <v>278</v>
      </c>
      <c r="C21" s="664"/>
      <c r="D21" s="664"/>
      <c r="E21" s="664"/>
      <c r="F21" s="664"/>
      <c r="G21" s="664"/>
      <c r="H21" s="664"/>
      <c r="I21" s="664"/>
      <c r="J21" s="664"/>
      <c r="K21" s="664"/>
      <c r="L21" s="664"/>
      <c r="M21" s="664"/>
      <c r="N21" s="664"/>
      <c r="O21" s="664"/>
      <c r="P21" s="664"/>
      <c r="Q21" s="665"/>
      <c r="R21" s="666">
        <v>329</v>
      </c>
      <c r="S21" s="667"/>
      <c r="T21" s="667"/>
      <c r="U21" s="667"/>
      <c r="V21" s="667"/>
      <c r="W21" s="667"/>
      <c r="X21" s="667"/>
      <c r="Y21" s="668"/>
      <c r="Z21" s="669">
        <v>0</v>
      </c>
      <c r="AA21" s="669"/>
      <c r="AB21" s="669"/>
      <c r="AC21" s="669"/>
      <c r="AD21" s="670">
        <v>329</v>
      </c>
      <c r="AE21" s="670"/>
      <c r="AF21" s="670"/>
      <c r="AG21" s="670"/>
      <c r="AH21" s="670"/>
      <c r="AI21" s="670"/>
      <c r="AJ21" s="670"/>
      <c r="AK21" s="670"/>
      <c r="AL21" s="671">
        <v>0</v>
      </c>
      <c r="AM21" s="672"/>
      <c r="AN21" s="672"/>
      <c r="AO21" s="673"/>
      <c r="AP21" s="685" t="s">
        <v>279</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4"/>
      <c r="CE21" s="695"/>
      <c r="CF21" s="695"/>
      <c r="CG21" s="695"/>
      <c r="CH21" s="695"/>
      <c r="CI21" s="695"/>
      <c r="CJ21" s="695"/>
      <c r="CK21" s="695"/>
      <c r="CL21" s="695"/>
      <c r="CM21" s="695"/>
      <c r="CN21" s="695"/>
      <c r="CO21" s="695"/>
      <c r="CP21" s="695"/>
      <c r="CQ21" s="696"/>
      <c r="CR21" s="697"/>
      <c r="CS21" s="689"/>
      <c r="CT21" s="689"/>
      <c r="CU21" s="689"/>
      <c r="CV21" s="689"/>
      <c r="CW21" s="689"/>
      <c r="CX21" s="689"/>
      <c r="CY21" s="698"/>
      <c r="CZ21" s="699"/>
      <c r="DA21" s="699"/>
      <c r="DB21" s="699"/>
      <c r="DC21" s="699"/>
      <c r="DD21" s="688"/>
      <c r="DE21" s="689"/>
      <c r="DF21" s="689"/>
      <c r="DG21" s="689"/>
      <c r="DH21" s="689"/>
      <c r="DI21" s="689"/>
      <c r="DJ21" s="689"/>
      <c r="DK21" s="689"/>
      <c r="DL21" s="689"/>
      <c r="DM21" s="689"/>
      <c r="DN21" s="689"/>
      <c r="DO21" s="689"/>
      <c r="DP21" s="698"/>
      <c r="DQ21" s="688"/>
      <c r="DR21" s="689"/>
      <c r="DS21" s="689"/>
      <c r="DT21" s="689"/>
      <c r="DU21" s="689"/>
      <c r="DV21" s="689"/>
      <c r="DW21" s="689"/>
      <c r="DX21" s="689"/>
      <c r="DY21" s="689"/>
      <c r="DZ21" s="689"/>
      <c r="EA21" s="689"/>
      <c r="EB21" s="689"/>
      <c r="EC21" s="690"/>
    </row>
    <row r="22" spans="2:133" ht="11.25" customHeight="1" x14ac:dyDescent="0.2">
      <c r="B22" s="691" t="s">
        <v>280</v>
      </c>
      <c r="C22" s="692"/>
      <c r="D22" s="692"/>
      <c r="E22" s="692"/>
      <c r="F22" s="692"/>
      <c r="G22" s="692"/>
      <c r="H22" s="692"/>
      <c r="I22" s="692"/>
      <c r="J22" s="692"/>
      <c r="K22" s="692"/>
      <c r="L22" s="692"/>
      <c r="M22" s="692"/>
      <c r="N22" s="692"/>
      <c r="O22" s="692"/>
      <c r="P22" s="692"/>
      <c r="Q22" s="693"/>
      <c r="R22" s="666">
        <v>1059</v>
      </c>
      <c r="S22" s="667"/>
      <c r="T22" s="667"/>
      <c r="U22" s="667"/>
      <c r="V22" s="667"/>
      <c r="W22" s="667"/>
      <c r="X22" s="667"/>
      <c r="Y22" s="668"/>
      <c r="Z22" s="669">
        <v>0</v>
      </c>
      <c r="AA22" s="669"/>
      <c r="AB22" s="669"/>
      <c r="AC22" s="669"/>
      <c r="AD22" s="670">
        <v>1059</v>
      </c>
      <c r="AE22" s="670"/>
      <c r="AF22" s="670"/>
      <c r="AG22" s="670"/>
      <c r="AH22" s="670"/>
      <c r="AI22" s="670"/>
      <c r="AJ22" s="670"/>
      <c r="AK22" s="670"/>
      <c r="AL22" s="671">
        <v>0</v>
      </c>
      <c r="AM22" s="672"/>
      <c r="AN22" s="672"/>
      <c r="AO22" s="673"/>
      <c r="AP22" s="685" t="s">
        <v>281</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282</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283</v>
      </c>
      <c r="C23" s="664"/>
      <c r="D23" s="664"/>
      <c r="E23" s="664"/>
      <c r="F23" s="664"/>
      <c r="G23" s="664"/>
      <c r="H23" s="664"/>
      <c r="I23" s="664"/>
      <c r="J23" s="664"/>
      <c r="K23" s="664"/>
      <c r="L23" s="664"/>
      <c r="M23" s="664"/>
      <c r="N23" s="664"/>
      <c r="O23" s="664"/>
      <c r="P23" s="664"/>
      <c r="Q23" s="665"/>
      <c r="R23" s="666">
        <v>1849857</v>
      </c>
      <c r="S23" s="667"/>
      <c r="T23" s="667"/>
      <c r="U23" s="667"/>
      <c r="V23" s="667"/>
      <c r="W23" s="667"/>
      <c r="X23" s="667"/>
      <c r="Y23" s="668"/>
      <c r="Z23" s="669">
        <v>41.5</v>
      </c>
      <c r="AA23" s="669"/>
      <c r="AB23" s="669"/>
      <c r="AC23" s="669"/>
      <c r="AD23" s="670">
        <v>1716417</v>
      </c>
      <c r="AE23" s="670"/>
      <c r="AF23" s="670"/>
      <c r="AG23" s="670"/>
      <c r="AH23" s="670"/>
      <c r="AI23" s="670"/>
      <c r="AJ23" s="670"/>
      <c r="AK23" s="670"/>
      <c r="AL23" s="671">
        <v>77.5</v>
      </c>
      <c r="AM23" s="672"/>
      <c r="AN23" s="672"/>
      <c r="AO23" s="673"/>
      <c r="AP23" s="685" t="s">
        <v>284</v>
      </c>
      <c r="AQ23" s="686"/>
      <c r="AR23" s="686"/>
      <c r="AS23" s="686"/>
      <c r="AT23" s="686"/>
      <c r="AU23" s="686"/>
      <c r="AV23" s="686"/>
      <c r="AW23" s="686"/>
      <c r="AX23" s="686"/>
      <c r="AY23" s="686"/>
      <c r="AZ23" s="686"/>
      <c r="BA23" s="686"/>
      <c r="BB23" s="686"/>
      <c r="BC23" s="686"/>
      <c r="BD23" s="686"/>
      <c r="BE23" s="686"/>
      <c r="BF23" s="687"/>
      <c r="BG23" s="666" t="s">
        <v>128</v>
      </c>
      <c r="BH23" s="667"/>
      <c r="BI23" s="667"/>
      <c r="BJ23" s="667"/>
      <c r="BK23" s="667"/>
      <c r="BL23" s="667"/>
      <c r="BM23" s="667"/>
      <c r="BN23" s="668"/>
      <c r="BO23" s="669" t="s">
        <v>128</v>
      </c>
      <c r="BP23" s="669"/>
      <c r="BQ23" s="669"/>
      <c r="BR23" s="669"/>
      <c r="BS23" s="670" t="s">
        <v>128</v>
      </c>
      <c r="BT23" s="670"/>
      <c r="BU23" s="670"/>
      <c r="BV23" s="670"/>
      <c r="BW23" s="670"/>
      <c r="BX23" s="670"/>
      <c r="BY23" s="670"/>
      <c r="BZ23" s="670"/>
      <c r="CA23" s="670"/>
      <c r="CB23" s="674"/>
      <c r="CD23" s="648" t="s">
        <v>224</v>
      </c>
      <c r="CE23" s="649"/>
      <c r="CF23" s="649"/>
      <c r="CG23" s="649"/>
      <c r="CH23" s="649"/>
      <c r="CI23" s="649"/>
      <c r="CJ23" s="649"/>
      <c r="CK23" s="649"/>
      <c r="CL23" s="649"/>
      <c r="CM23" s="649"/>
      <c r="CN23" s="649"/>
      <c r="CO23" s="649"/>
      <c r="CP23" s="649"/>
      <c r="CQ23" s="650"/>
      <c r="CR23" s="648" t="s">
        <v>285</v>
      </c>
      <c r="CS23" s="649"/>
      <c r="CT23" s="649"/>
      <c r="CU23" s="649"/>
      <c r="CV23" s="649"/>
      <c r="CW23" s="649"/>
      <c r="CX23" s="649"/>
      <c r="CY23" s="650"/>
      <c r="CZ23" s="648" t="s">
        <v>286</v>
      </c>
      <c r="DA23" s="649"/>
      <c r="DB23" s="649"/>
      <c r="DC23" s="650"/>
      <c r="DD23" s="648" t="s">
        <v>287</v>
      </c>
      <c r="DE23" s="649"/>
      <c r="DF23" s="649"/>
      <c r="DG23" s="649"/>
      <c r="DH23" s="649"/>
      <c r="DI23" s="649"/>
      <c r="DJ23" s="649"/>
      <c r="DK23" s="650"/>
      <c r="DL23" s="700" t="s">
        <v>288</v>
      </c>
      <c r="DM23" s="701"/>
      <c r="DN23" s="701"/>
      <c r="DO23" s="701"/>
      <c r="DP23" s="701"/>
      <c r="DQ23" s="701"/>
      <c r="DR23" s="701"/>
      <c r="DS23" s="701"/>
      <c r="DT23" s="701"/>
      <c r="DU23" s="701"/>
      <c r="DV23" s="702"/>
      <c r="DW23" s="648" t="s">
        <v>289</v>
      </c>
      <c r="DX23" s="649"/>
      <c r="DY23" s="649"/>
      <c r="DZ23" s="649"/>
      <c r="EA23" s="649"/>
      <c r="EB23" s="649"/>
      <c r="EC23" s="650"/>
    </row>
    <row r="24" spans="2:133" ht="11.25" customHeight="1" x14ac:dyDescent="0.2">
      <c r="B24" s="663" t="s">
        <v>290</v>
      </c>
      <c r="C24" s="664"/>
      <c r="D24" s="664"/>
      <c r="E24" s="664"/>
      <c r="F24" s="664"/>
      <c r="G24" s="664"/>
      <c r="H24" s="664"/>
      <c r="I24" s="664"/>
      <c r="J24" s="664"/>
      <c r="K24" s="664"/>
      <c r="L24" s="664"/>
      <c r="M24" s="664"/>
      <c r="N24" s="664"/>
      <c r="O24" s="664"/>
      <c r="P24" s="664"/>
      <c r="Q24" s="665"/>
      <c r="R24" s="666">
        <v>1716417</v>
      </c>
      <c r="S24" s="667"/>
      <c r="T24" s="667"/>
      <c r="U24" s="667"/>
      <c r="V24" s="667"/>
      <c r="W24" s="667"/>
      <c r="X24" s="667"/>
      <c r="Y24" s="668"/>
      <c r="Z24" s="669">
        <v>38.5</v>
      </c>
      <c r="AA24" s="669"/>
      <c r="AB24" s="669"/>
      <c r="AC24" s="669"/>
      <c r="AD24" s="670">
        <v>1716417</v>
      </c>
      <c r="AE24" s="670"/>
      <c r="AF24" s="670"/>
      <c r="AG24" s="670"/>
      <c r="AH24" s="670"/>
      <c r="AI24" s="670"/>
      <c r="AJ24" s="670"/>
      <c r="AK24" s="670"/>
      <c r="AL24" s="671">
        <v>77.5</v>
      </c>
      <c r="AM24" s="672"/>
      <c r="AN24" s="672"/>
      <c r="AO24" s="673"/>
      <c r="AP24" s="685" t="s">
        <v>291</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292</v>
      </c>
      <c r="CE24" s="678"/>
      <c r="CF24" s="678"/>
      <c r="CG24" s="678"/>
      <c r="CH24" s="678"/>
      <c r="CI24" s="678"/>
      <c r="CJ24" s="678"/>
      <c r="CK24" s="678"/>
      <c r="CL24" s="678"/>
      <c r="CM24" s="678"/>
      <c r="CN24" s="678"/>
      <c r="CO24" s="678"/>
      <c r="CP24" s="678"/>
      <c r="CQ24" s="679"/>
      <c r="CR24" s="655">
        <v>1544737</v>
      </c>
      <c r="CS24" s="656"/>
      <c r="CT24" s="656"/>
      <c r="CU24" s="656"/>
      <c r="CV24" s="656"/>
      <c r="CW24" s="656"/>
      <c r="CX24" s="656"/>
      <c r="CY24" s="657"/>
      <c r="CZ24" s="660">
        <v>36.9</v>
      </c>
      <c r="DA24" s="661"/>
      <c r="DB24" s="661"/>
      <c r="DC24" s="680"/>
      <c r="DD24" s="703">
        <v>1012079</v>
      </c>
      <c r="DE24" s="656"/>
      <c r="DF24" s="656"/>
      <c r="DG24" s="656"/>
      <c r="DH24" s="656"/>
      <c r="DI24" s="656"/>
      <c r="DJ24" s="656"/>
      <c r="DK24" s="657"/>
      <c r="DL24" s="703">
        <v>974735</v>
      </c>
      <c r="DM24" s="656"/>
      <c r="DN24" s="656"/>
      <c r="DO24" s="656"/>
      <c r="DP24" s="656"/>
      <c r="DQ24" s="656"/>
      <c r="DR24" s="656"/>
      <c r="DS24" s="656"/>
      <c r="DT24" s="656"/>
      <c r="DU24" s="656"/>
      <c r="DV24" s="657"/>
      <c r="DW24" s="660">
        <v>42.9</v>
      </c>
      <c r="DX24" s="661"/>
      <c r="DY24" s="661"/>
      <c r="DZ24" s="661"/>
      <c r="EA24" s="661"/>
      <c r="EB24" s="661"/>
      <c r="EC24" s="662"/>
    </row>
    <row r="25" spans="2:133" ht="11.25" customHeight="1" x14ac:dyDescent="0.2">
      <c r="B25" s="663" t="s">
        <v>293</v>
      </c>
      <c r="C25" s="664"/>
      <c r="D25" s="664"/>
      <c r="E25" s="664"/>
      <c r="F25" s="664"/>
      <c r="G25" s="664"/>
      <c r="H25" s="664"/>
      <c r="I25" s="664"/>
      <c r="J25" s="664"/>
      <c r="K25" s="664"/>
      <c r="L25" s="664"/>
      <c r="M25" s="664"/>
      <c r="N25" s="664"/>
      <c r="O25" s="664"/>
      <c r="P25" s="664"/>
      <c r="Q25" s="665"/>
      <c r="R25" s="666">
        <v>101153</v>
      </c>
      <c r="S25" s="667"/>
      <c r="T25" s="667"/>
      <c r="U25" s="667"/>
      <c r="V25" s="667"/>
      <c r="W25" s="667"/>
      <c r="X25" s="667"/>
      <c r="Y25" s="668"/>
      <c r="Z25" s="669">
        <v>2.2999999999999998</v>
      </c>
      <c r="AA25" s="669"/>
      <c r="AB25" s="669"/>
      <c r="AC25" s="669"/>
      <c r="AD25" s="670" t="s">
        <v>128</v>
      </c>
      <c r="AE25" s="670"/>
      <c r="AF25" s="670"/>
      <c r="AG25" s="670"/>
      <c r="AH25" s="670"/>
      <c r="AI25" s="670"/>
      <c r="AJ25" s="670"/>
      <c r="AK25" s="670"/>
      <c r="AL25" s="671" t="s">
        <v>128</v>
      </c>
      <c r="AM25" s="672"/>
      <c r="AN25" s="672"/>
      <c r="AO25" s="673"/>
      <c r="AP25" s="685" t="s">
        <v>294</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295</v>
      </c>
      <c r="CE25" s="682"/>
      <c r="CF25" s="682"/>
      <c r="CG25" s="682"/>
      <c r="CH25" s="682"/>
      <c r="CI25" s="682"/>
      <c r="CJ25" s="682"/>
      <c r="CK25" s="682"/>
      <c r="CL25" s="682"/>
      <c r="CM25" s="682"/>
      <c r="CN25" s="682"/>
      <c r="CO25" s="682"/>
      <c r="CP25" s="682"/>
      <c r="CQ25" s="683"/>
      <c r="CR25" s="666">
        <v>638072</v>
      </c>
      <c r="CS25" s="704"/>
      <c r="CT25" s="704"/>
      <c r="CU25" s="704"/>
      <c r="CV25" s="704"/>
      <c r="CW25" s="704"/>
      <c r="CX25" s="704"/>
      <c r="CY25" s="705"/>
      <c r="CZ25" s="671">
        <v>15.2</v>
      </c>
      <c r="DA25" s="706"/>
      <c r="DB25" s="706"/>
      <c r="DC25" s="709"/>
      <c r="DD25" s="675">
        <v>588449</v>
      </c>
      <c r="DE25" s="704"/>
      <c r="DF25" s="704"/>
      <c r="DG25" s="704"/>
      <c r="DH25" s="704"/>
      <c r="DI25" s="704"/>
      <c r="DJ25" s="704"/>
      <c r="DK25" s="705"/>
      <c r="DL25" s="675">
        <v>561877</v>
      </c>
      <c r="DM25" s="704"/>
      <c r="DN25" s="704"/>
      <c r="DO25" s="704"/>
      <c r="DP25" s="704"/>
      <c r="DQ25" s="704"/>
      <c r="DR25" s="704"/>
      <c r="DS25" s="704"/>
      <c r="DT25" s="704"/>
      <c r="DU25" s="704"/>
      <c r="DV25" s="705"/>
      <c r="DW25" s="671">
        <v>24.8</v>
      </c>
      <c r="DX25" s="706"/>
      <c r="DY25" s="706"/>
      <c r="DZ25" s="706"/>
      <c r="EA25" s="706"/>
      <c r="EB25" s="706"/>
      <c r="EC25" s="707"/>
    </row>
    <row r="26" spans="2:133" ht="11.25" customHeight="1" x14ac:dyDescent="0.2">
      <c r="B26" s="663" t="s">
        <v>296</v>
      </c>
      <c r="C26" s="664"/>
      <c r="D26" s="664"/>
      <c r="E26" s="664"/>
      <c r="F26" s="664"/>
      <c r="G26" s="664"/>
      <c r="H26" s="664"/>
      <c r="I26" s="664"/>
      <c r="J26" s="664"/>
      <c r="K26" s="664"/>
      <c r="L26" s="664"/>
      <c r="M26" s="664"/>
      <c r="N26" s="664"/>
      <c r="O26" s="664"/>
      <c r="P26" s="664"/>
      <c r="Q26" s="665"/>
      <c r="R26" s="666">
        <v>32287</v>
      </c>
      <c r="S26" s="667"/>
      <c r="T26" s="667"/>
      <c r="U26" s="667"/>
      <c r="V26" s="667"/>
      <c r="W26" s="667"/>
      <c r="X26" s="667"/>
      <c r="Y26" s="668"/>
      <c r="Z26" s="669">
        <v>0.7</v>
      </c>
      <c r="AA26" s="669"/>
      <c r="AB26" s="669"/>
      <c r="AC26" s="669"/>
      <c r="AD26" s="670" t="s">
        <v>128</v>
      </c>
      <c r="AE26" s="670"/>
      <c r="AF26" s="670"/>
      <c r="AG26" s="670"/>
      <c r="AH26" s="670"/>
      <c r="AI26" s="670"/>
      <c r="AJ26" s="670"/>
      <c r="AK26" s="670"/>
      <c r="AL26" s="671" t="s">
        <v>128</v>
      </c>
      <c r="AM26" s="672"/>
      <c r="AN26" s="672"/>
      <c r="AO26" s="673"/>
      <c r="AP26" s="685" t="s">
        <v>297</v>
      </c>
      <c r="AQ26" s="708"/>
      <c r="AR26" s="708"/>
      <c r="AS26" s="708"/>
      <c r="AT26" s="708"/>
      <c r="AU26" s="708"/>
      <c r="AV26" s="708"/>
      <c r="AW26" s="708"/>
      <c r="AX26" s="708"/>
      <c r="AY26" s="708"/>
      <c r="AZ26" s="708"/>
      <c r="BA26" s="708"/>
      <c r="BB26" s="708"/>
      <c r="BC26" s="708"/>
      <c r="BD26" s="708"/>
      <c r="BE26" s="708"/>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298</v>
      </c>
      <c r="CE26" s="682"/>
      <c r="CF26" s="682"/>
      <c r="CG26" s="682"/>
      <c r="CH26" s="682"/>
      <c r="CI26" s="682"/>
      <c r="CJ26" s="682"/>
      <c r="CK26" s="682"/>
      <c r="CL26" s="682"/>
      <c r="CM26" s="682"/>
      <c r="CN26" s="682"/>
      <c r="CO26" s="682"/>
      <c r="CP26" s="682"/>
      <c r="CQ26" s="683"/>
      <c r="CR26" s="666">
        <v>343666</v>
      </c>
      <c r="CS26" s="667"/>
      <c r="CT26" s="667"/>
      <c r="CU26" s="667"/>
      <c r="CV26" s="667"/>
      <c r="CW26" s="667"/>
      <c r="CX26" s="667"/>
      <c r="CY26" s="668"/>
      <c r="CZ26" s="671">
        <v>8.1999999999999993</v>
      </c>
      <c r="DA26" s="706"/>
      <c r="DB26" s="706"/>
      <c r="DC26" s="709"/>
      <c r="DD26" s="675">
        <v>321107</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6"/>
      <c r="DY26" s="706"/>
      <c r="DZ26" s="706"/>
      <c r="EA26" s="706"/>
      <c r="EB26" s="706"/>
      <c r="EC26" s="707"/>
    </row>
    <row r="27" spans="2:133" ht="11.25" customHeight="1" x14ac:dyDescent="0.2">
      <c r="B27" s="663" t="s">
        <v>299</v>
      </c>
      <c r="C27" s="664"/>
      <c r="D27" s="664"/>
      <c r="E27" s="664"/>
      <c r="F27" s="664"/>
      <c r="G27" s="664"/>
      <c r="H27" s="664"/>
      <c r="I27" s="664"/>
      <c r="J27" s="664"/>
      <c r="K27" s="664"/>
      <c r="L27" s="664"/>
      <c r="M27" s="664"/>
      <c r="N27" s="664"/>
      <c r="O27" s="664"/>
      <c r="P27" s="664"/>
      <c r="Q27" s="665"/>
      <c r="R27" s="666">
        <v>2348672</v>
      </c>
      <c r="S27" s="667"/>
      <c r="T27" s="667"/>
      <c r="U27" s="667"/>
      <c r="V27" s="667"/>
      <c r="W27" s="667"/>
      <c r="X27" s="667"/>
      <c r="Y27" s="668"/>
      <c r="Z27" s="669">
        <v>52.7</v>
      </c>
      <c r="AA27" s="669"/>
      <c r="AB27" s="669"/>
      <c r="AC27" s="669"/>
      <c r="AD27" s="670">
        <v>2215232</v>
      </c>
      <c r="AE27" s="670"/>
      <c r="AF27" s="670"/>
      <c r="AG27" s="670"/>
      <c r="AH27" s="670"/>
      <c r="AI27" s="670"/>
      <c r="AJ27" s="670"/>
      <c r="AK27" s="670"/>
      <c r="AL27" s="671">
        <v>100</v>
      </c>
      <c r="AM27" s="672"/>
      <c r="AN27" s="672"/>
      <c r="AO27" s="673"/>
      <c r="AP27" s="663" t="s">
        <v>300</v>
      </c>
      <c r="AQ27" s="664"/>
      <c r="AR27" s="664"/>
      <c r="AS27" s="664"/>
      <c r="AT27" s="664"/>
      <c r="AU27" s="664"/>
      <c r="AV27" s="664"/>
      <c r="AW27" s="664"/>
      <c r="AX27" s="664"/>
      <c r="AY27" s="664"/>
      <c r="AZ27" s="664"/>
      <c r="BA27" s="664"/>
      <c r="BB27" s="664"/>
      <c r="BC27" s="664"/>
      <c r="BD27" s="664"/>
      <c r="BE27" s="664"/>
      <c r="BF27" s="665"/>
      <c r="BG27" s="666">
        <v>349035</v>
      </c>
      <c r="BH27" s="667"/>
      <c r="BI27" s="667"/>
      <c r="BJ27" s="667"/>
      <c r="BK27" s="667"/>
      <c r="BL27" s="667"/>
      <c r="BM27" s="667"/>
      <c r="BN27" s="668"/>
      <c r="BO27" s="669">
        <v>100</v>
      </c>
      <c r="BP27" s="669"/>
      <c r="BQ27" s="669"/>
      <c r="BR27" s="669"/>
      <c r="BS27" s="670" t="s">
        <v>128</v>
      </c>
      <c r="BT27" s="670"/>
      <c r="BU27" s="670"/>
      <c r="BV27" s="670"/>
      <c r="BW27" s="670"/>
      <c r="BX27" s="670"/>
      <c r="BY27" s="670"/>
      <c r="BZ27" s="670"/>
      <c r="CA27" s="670"/>
      <c r="CB27" s="674"/>
      <c r="CD27" s="681" t="s">
        <v>301</v>
      </c>
      <c r="CE27" s="682"/>
      <c r="CF27" s="682"/>
      <c r="CG27" s="682"/>
      <c r="CH27" s="682"/>
      <c r="CI27" s="682"/>
      <c r="CJ27" s="682"/>
      <c r="CK27" s="682"/>
      <c r="CL27" s="682"/>
      <c r="CM27" s="682"/>
      <c r="CN27" s="682"/>
      <c r="CO27" s="682"/>
      <c r="CP27" s="682"/>
      <c r="CQ27" s="683"/>
      <c r="CR27" s="666">
        <v>605480</v>
      </c>
      <c r="CS27" s="704"/>
      <c r="CT27" s="704"/>
      <c r="CU27" s="704"/>
      <c r="CV27" s="704"/>
      <c r="CW27" s="704"/>
      <c r="CX27" s="704"/>
      <c r="CY27" s="705"/>
      <c r="CZ27" s="671">
        <v>14.5</v>
      </c>
      <c r="DA27" s="706"/>
      <c r="DB27" s="706"/>
      <c r="DC27" s="709"/>
      <c r="DD27" s="675">
        <v>154663</v>
      </c>
      <c r="DE27" s="704"/>
      <c r="DF27" s="704"/>
      <c r="DG27" s="704"/>
      <c r="DH27" s="704"/>
      <c r="DI27" s="704"/>
      <c r="DJ27" s="704"/>
      <c r="DK27" s="705"/>
      <c r="DL27" s="675">
        <v>148126</v>
      </c>
      <c r="DM27" s="704"/>
      <c r="DN27" s="704"/>
      <c r="DO27" s="704"/>
      <c r="DP27" s="704"/>
      <c r="DQ27" s="704"/>
      <c r="DR27" s="704"/>
      <c r="DS27" s="704"/>
      <c r="DT27" s="704"/>
      <c r="DU27" s="704"/>
      <c r="DV27" s="705"/>
      <c r="DW27" s="671">
        <v>6.5</v>
      </c>
      <c r="DX27" s="706"/>
      <c r="DY27" s="706"/>
      <c r="DZ27" s="706"/>
      <c r="EA27" s="706"/>
      <c r="EB27" s="706"/>
      <c r="EC27" s="707"/>
    </row>
    <row r="28" spans="2:133" ht="11.25" customHeight="1" x14ac:dyDescent="0.2">
      <c r="B28" s="663" t="s">
        <v>302</v>
      </c>
      <c r="C28" s="664"/>
      <c r="D28" s="664"/>
      <c r="E28" s="664"/>
      <c r="F28" s="664"/>
      <c r="G28" s="664"/>
      <c r="H28" s="664"/>
      <c r="I28" s="664"/>
      <c r="J28" s="664"/>
      <c r="K28" s="664"/>
      <c r="L28" s="664"/>
      <c r="M28" s="664"/>
      <c r="N28" s="664"/>
      <c r="O28" s="664"/>
      <c r="P28" s="664"/>
      <c r="Q28" s="665"/>
      <c r="R28" s="666">
        <v>525</v>
      </c>
      <c r="S28" s="667"/>
      <c r="T28" s="667"/>
      <c r="U28" s="667"/>
      <c r="V28" s="667"/>
      <c r="W28" s="667"/>
      <c r="X28" s="667"/>
      <c r="Y28" s="668"/>
      <c r="Z28" s="669">
        <v>0</v>
      </c>
      <c r="AA28" s="669"/>
      <c r="AB28" s="669"/>
      <c r="AC28" s="669"/>
      <c r="AD28" s="670">
        <v>525</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303</v>
      </c>
      <c r="CE28" s="682"/>
      <c r="CF28" s="682"/>
      <c r="CG28" s="682"/>
      <c r="CH28" s="682"/>
      <c r="CI28" s="682"/>
      <c r="CJ28" s="682"/>
      <c r="CK28" s="682"/>
      <c r="CL28" s="682"/>
      <c r="CM28" s="682"/>
      <c r="CN28" s="682"/>
      <c r="CO28" s="682"/>
      <c r="CP28" s="682"/>
      <c r="CQ28" s="683"/>
      <c r="CR28" s="666">
        <v>301185</v>
      </c>
      <c r="CS28" s="667"/>
      <c r="CT28" s="667"/>
      <c r="CU28" s="667"/>
      <c r="CV28" s="667"/>
      <c r="CW28" s="667"/>
      <c r="CX28" s="667"/>
      <c r="CY28" s="668"/>
      <c r="CZ28" s="671">
        <v>7.2</v>
      </c>
      <c r="DA28" s="706"/>
      <c r="DB28" s="706"/>
      <c r="DC28" s="709"/>
      <c r="DD28" s="675">
        <v>268967</v>
      </c>
      <c r="DE28" s="667"/>
      <c r="DF28" s="667"/>
      <c r="DG28" s="667"/>
      <c r="DH28" s="667"/>
      <c r="DI28" s="667"/>
      <c r="DJ28" s="667"/>
      <c r="DK28" s="668"/>
      <c r="DL28" s="675">
        <v>264732</v>
      </c>
      <c r="DM28" s="667"/>
      <c r="DN28" s="667"/>
      <c r="DO28" s="667"/>
      <c r="DP28" s="667"/>
      <c r="DQ28" s="667"/>
      <c r="DR28" s="667"/>
      <c r="DS28" s="667"/>
      <c r="DT28" s="667"/>
      <c r="DU28" s="667"/>
      <c r="DV28" s="668"/>
      <c r="DW28" s="671">
        <v>11.7</v>
      </c>
      <c r="DX28" s="706"/>
      <c r="DY28" s="706"/>
      <c r="DZ28" s="706"/>
      <c r="EA28" s="706"/>
      <c r="EB28" s="706"/>
      <c r="EC28" s="707"/>
    </row>
    <row r="29" spans="2:133" ht="11.25" customHeight="1" x14ac:dyDescent="0.2">
      <c r="B29" s="663" t="s">
        <v>304</v>
      </c>
      <c r="C29" s="664"/>
      <c r="D29" s="664"/>
      <c r="E29" s="664"/>
      <c r="F29" s="664"/>
      <c r="G29" s="664"/>
      <c r="H29" s="664"/>
      <c r="I29" s="664"/>
      <c r="J29" s="664"/>
      <c r="K29" s="664"/>
      <c r="L29" s="664"/>
      <c r="M29" s="664"/>
      <c r="N29" s="664"/>
      <c r="O29" s="664"/>
      <c r="P29" s="664"/>
      <c r="Q29" s="665"/>
      <c r="R29" s="666">
        <v>15575</v>
      </c>
      <c r="S29" s="667"/>
      <c r="T29" s="667"/>
      <c r="U29" s="667"/>
      <c r="V29" s="667"/>
      <c r="W29" s="667"/>
      <c r="X29" s="667"/>
      <c r="Y29" s="668"/>
      <c r="Z29" s="669">
        <v>0.3</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305</v>
      </c>
      <c r="CE29" s="716"/>
      <c r="CF29" s="681" t="s">
        <v>70</v>
      </c>
      <c r="CG29" s="682"/>
      <c r="CH29" s="682"/>
      <c r="CI29" s="682"/>
      <c r="CJ29" s="682"/>
      <c r="CK29" s="682"/>
      <c r="CL29" s="682"/>
      <c r="CM29" s="682"/>
      <c r="CN29" s="682"/>
      <c r="CO29" s="682"/>
      <c r="CP29" s="682"/>
      <c r="CQ29" s="683"/>
      <c r="CR29" s="666">
        <v>301185</v>
      </c>
      <c r="CS29" s="704"/>
      <c r="CT29" s="704"/>
      <c r="CU29" s="704"/>
      <c r="CV29" s="704"/>
      <c r="CW29" s="704"/>
      <c r="CX29" s="704"/>
      <c r="CY29" s="705"/>
      <c r="CZ29" s="671">
        <v>7.2</v>
      </c>
      <c r="DA29" s="706"/>
      <c r="DB29" s="706"/>
      <c r="DC29" s="709"/>
      <c r="DD29" s="675">
        <v>268967</v>
      </c>
      <c r="DE29" s="704"/>
      <c r="DF29" s="704"/>
      <c r="DG29" s="704"/>
      <c r="DH29" s="704"/>
      <c r="DI29" s="704"/>
      <c r="DJ29" s="704"/>
      <c r="DK29" s="705"/>
      <c r="DL29" s="675">
        <v>264732</v>
      </c>
      <c r="DM29" s="704"/>
      <c r="DN29" s="704"/>
      <c r="DO29" s="704"/>
      <c r="DP29" s="704"/>
      <c r="DQ29" s="704"/>
      <c r="DR29" s="704"/>
      <c r="DS29" s="704"/>
      <c r="DT29" s="704"/>
      <c r="DU29" s="704"/>
      <c r="DV29" s="705"/>
      <c r="DW29" s="671">
        <v>11.7</v>
      </c>
      <c r="DX29" s="706"/>
      <c r="DY29" s="706"/>
      <c r="DZ29" s="706"/>
      <c r="EA29" s="706"/>
      <c r="EB29" s="706"/>
      <c r="EC29" s="707"/>
    </row>
    <row r="30" spans="2:133" ht="11.25" customHeight="1" x14ac:dyDescent="0.2">
      <c r="B30" s="663" t="s">
        <v>306</v>
      </c>
      <c r="C30" s="664"/>
      <c r="D30" s="664"/>
      <c r="E30" s="664"/>
      <c r="F30" s="664"/>
      <c r="G30" s="664"/>
      <c r="H30" s="664"/>
      <c r="I30" s="664"/>
      <c r="J30" s="664"/>
      <c r="K30" s="664"/>
      <c r="L30" s="664"/>
      <c r="M30" s="664"/>
      <c r="N30" s="664"/>
      <c r="O30" s="664"/>
      <c r="P30" s="664"/>
      <c r="Q30" s="665"/>
      <c r="R30" s="666">
        <v>29107</v>
      </c>
      <c r="S30" s="667"/>
      <c r="T30" s="667"/>
      <c r="U30" s="667"/>
      <c r="V30" s="667"/>
      <c r="W30" s="667"/>
      <c r="X30" s="667"/>
      <c r="Y30" s="668"/>
      <c r="Z30" s="669">
        <v>0.7</v>
      </c>
      <c r="AA30" s="669"/>
      <c r="AB30" s="669"/>
      <c r="AC30" s="669"/>
      <c r="AD30" s="670" t="s">
        <v>128</v>
      </c>
      <c r="AE30" s="670"/>
      <c r="AF30" s="670"/>
      <c r="AG30" s="670"/>
      <c r="AH30" s="670"/>
      <c r="AI30" s="670"/>
      <c r="AJ30" s="670"/>
      <c r="AK30" s="670"/>
      <c r="AL30" s="671" t="s">
        <v>128</v>
      </c>
      <c r="AM30" s="672"/>
      <c r="AN30" s="672"/>
      <c r="AO30" s="673"/>
      <c r="AP30" s="645" t="s">
        <v>224</v>
      </c>
      <c r="AQ30" s="646"/>
      <c r="AR30" s="646"/>
      <c r="AS30" s="646"/>
      <c r="AT30" s="646"/>
      <c r="AU30" s="646"/>
      <c r="AV30" s="646"/>
      <c r="AW30" s="646"/>
      <c r="AX30" s="646"/>
      <c r="AY30" s="646"/>
      <c r="AZ30" s="646"/>
      <c r="BA30" s="646"/>
      <c r="BB30" s="646"/>
      <c r="BC30" s="646"/>
      <c r="BD30" s="646"/>
      <c r="BE30" s="646"/>
      <c r="BF30" s="647"/>
      <c r="BG30" s="645" t="s">
        <v>307</v>
      </c>
      <c r="BH30" s="713"/>
      <c r="BI30" s="713"/>
      <c r="BJ30" s="713"/>
      <c r="BK30" s="713"/>
      <c r="BL30" s="713"/>
      <c r="BM30" s="713"/>
      <c r="BN30" s="713"/>
      <c r="BO30" s="713"/>
      <c r="BP30" s="713"/>
      <c r="BQ30" s="714"/>
      <c r="BR30" s="645" t="s">
        <v>308</v>
      </c>
      <c r="BS30" s="713"/>
      <c r="BT30" s="713"/>
      <c r="BU30" s="713"/>
      <c r="BV30" s="713"/>
      <c r="BW30" s="713"/>
      <c r="BX30" s="713"/>
      <c r="BY30" s="713"/>
      <c r="BZ30" s="713"/>
      <c r="CA30" s="713"/>
      <c r="CB30" s="714"/>
      <c r="CD30" s="717"/>
      <c r="CE30" s="718"/>
      <c r="CF30" s="681" t="s">
        <v>309</v>
      </c>
      <c r="CG30" s="682"/>
      <c r="CH30" s="682"/>
      <c r="CI30" s="682"/>
      <c r="CJ30" s="682"/>
      <c r="CK30" s="682"/>
      <c r="CL30" s="682"/>
      <c r="CM30" s="682"/>
      <c r="CN30" s="682"/>
      <c r="CO30" s="682"/>
      <c r="CP30" s="682"/>
      <c r="CQ30" s="683"/>
      <c r="CR30" s="666">
        <v>287331</v>
      </c>
      <c r="CS30" s="667"/>
      <c r="CT30" s="667"/>
      <c r="CU30" s="667"/>
      <c r="CV30" s="667"/>
      <c r="CW30" s="667"/>
      <c r="CX30" s="667"/>
      <c r="CY30" s="668"/>
      <c r="CZ30" s="671">
        <v>6.9</v>
      </c>
      <c r="DA30" s="706"/>
      <c r="DB30" s="706"/>
      <c r="DC30" s="709"/>
      <c r="DD30" s="675">
        <v>255113</v>
      </c>
      <c r="DE30" s="667"/>
      <c r="DF30" s="667"/>
      <c r="DG30" s="667"/>
      <c r="DH30" s="667"/>
      <c r="DI30" s="667"/>
      <c r="DJ30" s="667"/>
      <c r="DK30" s="668"/>
      <c r="DL30" s="675">
        <v>250878</v>
      </c>
      <c r="DM30" s="667"/>
      <c r="DN30" s="667"/>
      <c r="DO30" s="667"/>
      <c r="DP30" s="667"/>
      <c r="DQ30" s="667"/>
      <c r="DR30" s="667"/>
      <c r="DS30" s="667"/>
      <c r="DT30" s="667"/>
      <c r="DU30" s="667"/>
      <c r="DV30" s="668"/>
      <c r="DW30" s="671">
        <v>11.1</v>
      </c>
      <c r="DX30" s="706"/>
      <c r="DY30" s="706"/>
      <c r="DZ30" s="706"/>
      <c r="EA30" s="706"/>
      <c r="EB30" s="706"/>
      <c r="EC30" s="707"/>
    </row>
    <row r="31" spans="2:133" ht="11.25" customHeight="1" x14ac:dyDescent="0.2">
      <c r="B31" s="663" t="s">
        <v>310</v>
      </c>
      <c r="C31" s="664"/>
      <c r="D31" s="664"/>
      <c r="E31" s="664"/>
      <c r="F31" s="664"/>
      <c r="G31" s="664"/>
      <c r="H31" s="664"/>
      <c r="I31" s="664"/>
      <c r="J31" s="664"/>
      <c r="K31" s="664"/>
      <c r="L31" s="664"/>
      <c r="M31" s="664"/>
      <c r="N31" s="664"/>
      <c r="O31" s="664"/>
      <c r="P31" s="664"/>
      <c r="Q31" s="665"/>
      <c r="R31" s="666">
        <v>1735</v>
      </c>
      <c r="S31" s="667"/>
      <c r="T31" s="667"/>
      <c r="U31" s="667"/>
      <c r="V31" s="667"/>
      <c r="W31" s="667"/>
      <c r="X31" s="667"/>
      <c r="Y31" s="668"/>
      <c r="Z31" s="669">
        <v>0</v>
      </c>
      <c r="AA31" s="669"/>
      <c r="AB31" s="669"/>
      <c r="AC31" s="669"/>
      <c r="AD31" s="670" t="s">
        <v>128</v>
      </c>
      <c r="AE31" s="670"/>
      <c r="AF31" s="670"/>
      <c r="AG31" s="670"/>
      <c r="AH31" s="670"/>
      <c r="AI31" s="670"/>
      <c r="AJ31" s="670"/>
      <c r="AK31" s="670"/>
      <c r="AL31" s="671" t="s">
        <v>128</v>
      </c>
      <c r="AM31" s="672"/>
      <c r="AN31" s="672"/>
      <c r="AO31" s="673"/>
      <c r="AP31" s="721" t="s">
        <v>311</v>
      </c>
      <c r="AQ31" s="722"/>
      <c r="AR31" s="722"/>
      <c r="AS31" s="722"/>
      <c r="AT31" s="727" t="s">
        <v>312</v>
      </c>
      <c r="AU31" s="367"/>
      <c r="AV31" s="367"/>
      <c r="AW31" s="367"/>
      <c r="AX31" s="652" t="s">
        <v>188</v>
      </c>
      <c r="AY31" s="653"/>
      <c r="AZ31" s="653"/>
      <c r="BA31" s="653"/>
      <c r="BB31" s="653"/>
      <c r="BC31" s="653"/>
      <c r="BD31" s="653"/>
      <c r="BE31" s="653"/>
      <c r="BF31" s="654"/>
      <c r="BG31" s="730">
        <v>99.5</v>
      </c>
      <c r="BH31" s="731"/>
      <c r="BI31" s="731"/>
      <c r="BJ31" s="731"/>
      <c r="BK31" s="731"/>
      <c r="BL31" s="731"/>
      <c r="BM31" s="661">
        <v>97.3</v>
      </c>
      <c r="BN31" s="731"/>
      <c r="BO31" s="731"/>
      <c r="BP31" s="731"/>
      <c r="BQ31" s="732"/>
      <c r="BR31" s="730">
        <v>99.6</v>
      </c>
      <c r="BS31" s="731"/>
      <c r="BT31" s="731"/>
      <c r="BU31" s="731"/>
      <c r="BV31" s="731"/>
      <c r="BW31" s="731"/>
      <c r="BX31" s="661">
        <v>97.1</v>
      </c>
      <c r="BY31" s="731"/>
      <c r="BZ31" s="731"/>
      <c r="CA31" s="731"/>
      <c r="CB31" s="732"/>
      <c r="CD31" s="717"/>
      <c r="CE31" s="718"/>
      <c r="CF31" s="681" t="s">
        <v>313</v>
      </c>
      <c r="CG31" s="682"/>
      <c r="CH31" s="682"/>
      <c r="CI31" s="682"/>
      <c r="CJ31" s="682"/>
      <c r="CK31" s="682"/>
      <c r="CL31" s="682"/>
      <c r="CM31" s="682"/>
      <c r="CN31" s="682"/>
      <c r="CO31" s="682"/>
      <c r="CP31" s="682"/>
      <c r="CQ31" s="683"/>
      <c r="CR31" s="666">
        <v>13854</v>
      </c>
      <c r="CS31" s="704"/>
      <c r="CT31" s="704"/>
      <c r="CU31" s="704"/>
      <c r="CV31" s="704"/>
      <c r="CW31" s="704"/>
      <c r="CX31" s="704"/>
      <c r="CY31" s="705"/>
      <c r="CZ31" s="671">
        <v>0.3</v>
      </c>
      <c r="DA31" s="706"/>
      <c r="DB31" s="706"/>
      <c r="DC31" s="709"/>
      <c r="DD31" s="675">
        <v>13854</v>
      </c>
      <c r="DE31" s="704"/>
      <c r="DF31" s="704"/>
      <c r="DG31" s="704"/>
      <c r="DH31" s="704"/>
      <c r="DI31" s="704"/>
      <c r="DJ31" s="704"/>
      <c r="DK31" s="705"/>
      <c r="DL31" s="675">
        <v>13854</v>
      </c>
      <c r="DM31" s="704"/>
      <c r="DN31" s="704"/>
      <c r="DO31" s="704"/>
      <c r="DP31" s="704"/>
      <c r="DQ31" s="704"/>
      <c r="DR31" s="704"/>
      <c r="DS31" s="704"/>
      <c r="DT31" s="704"/>
      <c r="DU31" s="704"/>
      <c r="DV31" s="705"/>
      <c r="DW31" s="671">
        <v>0.6</v>
      </c>
      <c r="DX31" s="706"/>
      <c r="DY31" s="706"/>
      <c r="DZ31" s="706"/>
      <c r="EA31" s="706"/>
      <c r="EB31" s="706"/>
      <c r="EC31" s="707"/>
    </row>
    <row r="32" spans="2:133" ht="11.25" customHeight="1" x14ac:dyDescent="0.2">
      <c r="B32" s="663" t="s">
        <v>314</v>
      </c>
      <c r="C32" s="664"/>
      <c r="D32" s="664"/>
      <c r="E32" s="664"/>
      <c r="F32" s="664"/>
      <c r="G32" s="664"/>
      <c r="H32" s="664"/>
      <c r="I32" s="664"/>
      <c r="J32" s="664"/>
      <c r="K32" s="664"/>
      <c r="L32" s="664"/>
      <c r="M32" s="664"/>
      <c r="N32" s="664"/>
      <c r="O32" s="664"/>
      <c r="P32" s="664"/>
      <c r="Q32" s="665"/>
      <c r="R32" s="666">
        <v>872388</v>
      </c>
      <c r="S32" s="667"/>
      <c r="T32" s="667"/>
      <c r="U32" s="667"/>
      <c r="V32" s="667"/>
      <c r="W32" s="667"/>
      <c r="X32" s="667"/>
      <c r="Y32" s="668"/>
      <c r="Z32" s="669">
        <v>19.600000000000001</v>
      </c>
      <c r="AA32" s="669"/>
      <c r="AB32" s="669"/>
      <c r="AC32" s="669"/>
      <c r="AD32" s="670" t="s">
        <v>128</v>
      </c>
      <c r="AE32" s="670"/>
      <c r="AF32" s="670"/>
      <c r="AG32" s="670"/>
      <c r="AH32" s="670"/>
      <c r="AI32" s="670"/>
      <c r="AJ32" s="670"/>
      <c r="AK32" s="670"/>
      <c r="AL32" s="671" t="s">
        <v>128</v>
      </c>
      <c r="AM32" s="672"/>
      <c r="AN32" s="672"/>
      <c r="AO32" s="673"/>
      <c r="AP32" s="723"/>
      <c r="AQ32" s="724"/>
      <c r="AR32" s="724"/>
      <c r="AS32" s="724"/>
      <c r="AT32" s="728"/>
      <c r="AU32" s="363" t="s">
        <v>315</v>
      </c>
      <c r="AV32" s="363"/>
      <c r="AW32" s="363"/>
      <c r="AX32" s="663" t="s">
        <v>316</v>
      </c>
      <c r="AY32" s="664"/>
      <c r="AZ32" s="664"/>
      <c r="BA32" s="664"/>
      <c r="BB32" s="664"/>
      <c r="BC32" s="664"/>
      <c r="BD32" s="664"/>
      <c r="BE32" s="664"/>
      <c r="BF32" s="665"/>
      <c r="BG32" s="733">
        <v>99.5</v>
      </c>
      <c r="BH32" s="704"/>
      <c r="BI32" s="704"/>
      <c r="BJ32" s="704"/>
      <c r="BK32" s="704"/>
      <c r="BL32" s="704"/>
      <c r="BM32" s="672">
        <v>96.6</v>
      </c>
      <c r="BN32" s="734"/>
      <c r="BO32" s="734"/>
      <c r="BP32" s="734"/>
      <c r="BQ32" s="735"/>
      <c r="BR32" s="733">
        <v>99.6</v>
      </c>
      <c r="BS32" s="704"/>
      <c r="BT32" s="704"/>
      <c r="BU32" s="704"/>
      <c r="BV32" s="704"/>
      <c r="BW32" s="704"/>
      <c r="BX32" s="672">
        <v>96.5</v>
      </c>
      <c r="BY32" s="734"/>
      <c r="BZ32" s="734"/>
      <c r="CA32" s="734"/>
      <c r="CB32" s="735"/>
      <c r="CD32" s="719"/>
      <c r="CE32" s="720"/>
      <c r="CF32" s="681" t="s">
        <v>317</v>
      </c>
      <c r="CG32" s="682"/>
      <c r="CH32" s="682"/>
      <c r="CI32" s="682"/>
      <c r="CJ32" s="682"/>
      <c r="CK32" s="682"/>
      <c r="CL32" s="682"/>
      <c r="CM32" s="682"/>
      <c r="CN32" s="682"/>
      <c r="CO32" s="682"/>
      <c r="CP32" s="682"/>
      <c r="CQ32" s="683"/>
      <c r="CR32" s="666" t="s">
        <v>128</v>
      </c>
      <c r="CS32" s="667"/>
      <c r="CT32" s="667"/>
      <c r="CU32" s="667"/>
      <c r="CV32" s="667"/>
      <c r="CW32" s="667"/>
      <c r="CX32" s="667"/>
      <c r="CY32" s="668"/>
      <c r="CZ32" s="671" t="s">
        <v>128</v>
      </c>
      <c r="DA32" s="706"/>
      <c r="DB32" s="706"/>
      <c r="DC32" s="709"/>
      <c r="DD32" s="675" t="s">
        <v>128</v>
      </c>
      <c r="DE32" s="667"/>
      <c r="DF32" s="667"/>
      <c r="DG32" s="667"/>
      <c r="DH32" s="667"/>
      <c r="DI32" s="667"/>
      <c r="DJ32" s="667"/>
      <c r="DK32" s="668"/>
      <c r="DL32" s="675" t="s">
        <v>128</v>
      </c>
      <c r="DM32" s="667"/>
      <c r="DN32" s="667"/>
      <c r="DO32" s="667"/>
      <c r="DP32" s="667"/>
      <c r="DQ32" s="667"/>
      <c r="DR32" s="667"/>
      <c r="DS32" s="667"/>
      <c r="DT32" s="667"/>
      <c r="DU32" s="667"/>
      <c r="DV32" s="668"/>
      <c r="DW32" s="671" t="s">
        <v>128</v>
      </c>
      <c r="DX32" s="706"/>
      <c r="DY32" s="706"/>
      <c r="DZ32" s="706"/>
      <c r="EA32" s="706"/>
      <c r="EB32" s="706"/>
      <c r="EC32" s="707"/>
    </row>
    <row r="33" spans="2:133" ht="11.25" customHeight="1" x14ac:dyDescent="0.2">
      <c r="B33" s="691" t="s">
        <v>318</v>
      </c>
      <c r="C33" s="692"/>
      <c r="D33" s="692"/>
      <c r="E33" s="692"/>
      <c r="F33" s="692"/>
      <c r="G33" s="692"/>
      <c r="H33" s="692"/>
      <c r="I33" s="692"/>
      <c r="J33" s="692"/>
      <c r="K33" s="692"/>
      <c r="L33" s="692"/>
      <c r="M33" s="692"/>
      <c r="N33" s="692"/>
      <c r="O33" s="692"/>
      <c r="P33" s="692"/>
      <c r="Q33" s="693"/>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25"/>
      <c r="AQ33" s="726"/>
      <c r="AR33" s="726"/>
      <c r="AS33" s="726"/>
      <c r="AT33" s="729"/>
      <c r="AU33" s="361"/>
      <c r="AV33" s="361"/>
      <c r="AW33" s="361"/>
      <c r="AX33" s="710" t="s">
        <v>319</v>
      </c>
      <c r="AY33" s="711"/>
      <c r="AZ33" s="711"/>
      <c r="BA33" s="711"/>
      <c r="BB33" s="711"/>
      <c r="BC33" s="711"/>
      <c r="BD33" s="711"/>
      <c r="BE33" s="711"/>
      <c r="BF33" s="712"/>
      <c r="BG33" s="736">
        <v>99.4</v>
      </c>
      <c r="BH33" s="737"/>
      <c r="BI33" s="737"/>
      <c r="BJ33" s="737"/>
      <c r="BK33" s="737"/>
      <c r="BL33" s="737"/>
      <c r="BM33" s="738">
        <v>97.2</v>
      </c>
      <c r="BN33" s="737"/>
      <c r="BO33" s="737"/>
      <c r="BP33" s="737"/>
      <c r="BQ33" s="739"/>
      <c r="BR33" s="736">
        <v>99.5</v>
      </c>
      <c r="BS33" s="737"/>
      <c r="BT33" s="737"/>
      <c r="BU33" s="737"/>
      <c r="BV33" s="737"/>
      <c r="BW33" s="737"/>
      <c r="BX33" s="738">
        <v>97.1</v>
      </c>
      <c r="BY33" s="737"/>
      <c r="BZ33" s="737"/>
      <c r="CA33" s="737"/>
      <c r="CB33" s="739"/>
      <c r="CD33" s="681" t="s">
        <v>320</v>
      </c>
      <c r="CE33" s="682"/>
      <c r="CF33" s="682"/>
      <c r="CG33" s="682"/>
      <c r="CH33" s="682"/>
      <c r="CI33" s="682"/>
      <c r="CJ33" s="682"/>
      <c r="CK33" s="682"/>
      <c r="CL33" s="682"/>
      <c r="CM33" s="682"/>
      <c r="CN33" s="682"/>
      <c r="CO33" s="682"/>
      <c r="CP33" s="682"/>
      <c r="CQ33" s="683"/>
      <c r="CR33" s="666">
        <v>2146386</v>
      </c>
      <c r="CS33" s="704"/>
      <c r="CT33" s="704"/>
      <c r="CU33" s="704"/>
      <c r="CV33" s="704"/>
      <c r="CW33" s="704"/>
      <c r="CX33" s="704"/>
      <c r="CY33" s="705"/>
      <c r="CZ33" s="671">
        <v>51.3</v>
      </c>
      <c r="DA33" s="706"/>
      <c r="DB33" s="706"/>
      <c r="DC33" s="709"/>
      <c r="DD33" s="675">
        <v>1640671</v>
      </c>
      <c r="DE33" s="704"/>
      <c r="DF33" s="704"/>
      <c r="DG33" s="704"/>
      <c r="DH33" s="704"/>
      <c r="DI33" s="704"/>
      <c r="DJ33" s="704"/>
      <c r="DK33" s="705"/>
      <c r="DL33" s="675">
        <v>874079</v>
      </c>
      <c r="DM33" s="704"/>
      <c r="DN33" s="704"/>
      <c r="DO33" s="704"/>
      <c r="DP33" s="704"/>
      <c r="DQ33" s="704"/>
      <c r="DR33" s="704"/>
      <c r="DS33" s="704"/>
      <c r="DT33" s="704"/>
      <c r="DU33" s="704"/>
      <c r="DV33" s="705"/>
      <c r="DW33" s="671">
        <v>38.5</v>
      </c>
      <c r="DX33" s="706"/>
      <c r="DY33" s="706"/>
      <c r="DZ33" s="706"/>
      <c r="EA33" s="706"/>
      <c r="EB33" s="706"/>
      <c r="EC33" s="707"/>
    </row>
    <row r="34" spans="2:133" ht="11.25" customHeight="1" x14ac:dyDescent="0.2">
      <c r="B34" s="663" t="s">
        <v>321</v>
      </c>
      <c r="C34" s="664"/>
      <c r="D34" s="664"/>
      <c r="E34" s="664"/>
      <c r="F34" s="664"/>
      <c r="G34" s="664"/>
      <c r="H34" s="664"/>
      <c r="I34" s="664"/>
      <c r="J34" s="664"/>
      <c r="K34" s="664"/>
      <c r="L34" s="664"/>
      <c r="M34" s="664"/>
      <c r="N34" s="664"/>
      <c r="O34" s="664"/>
      <c r="P34" s="664"/>
      <c r="Q34" s="665"/>
      <c r="R34" s="666">
        <v>212542</v>
      </c>
      <c r="S34" s="667"/>
      <c r="T34" s="667"/>
      <c r="U34" s="667"/>
      <c r="V34" s="667"/>
      <c r="W34" s="667"/>
      <c r="X34" s="667"/>
      <c r="Y34" s="668"/>
      <c r="Z34" s="669">
        <v>4.8</v>
      </c>
      <c r="AA34" s="669"/>
      <c r="AB34" s="669"/>
      <c r="AC34" s="669"/>
      <c r="AD34" s="670" t="s">
        <v>128</v>
      </c>
      <c r="AE34" s="670"/>
      <c r="AF34" s="670"/>
      <c r="AG34" s="670"/>
      <c r="AH34" s="670"/>
      <c r="AI34" s="670"/>
      <c r="AJ34" s="670"/>
      <c r="AK34" s="670"/>
      <c r="AL34" s="671" t="s">
        <v>128</v>
      </c>
      <c r="AM34" s="672"/>
      <c r="AN34" s="672"/>
      <c r="AO34" s="673"/>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322</v>
      </c>
      <c r="CE34" s="682"/>
      <c r="CF34" s="682"/>
      <c r="CG34" s="682"/>
      <c r="CH34" s="682"/>
      <c r="CI34" s="682"/>
      <c r="CJ34" s="682"/>
      <c r="CK34" s="682"/>
      <c r="CL34" s="682"/>
      <c r="CM34" s="682"/>
      <c r="CN34" s="682"/>
      <c r="CO34" s="682"/>
      <c r="CP34" s="682"/>
      <c r="CQ34" s="683"/>
      <c r="CR34" s="666">
        <v>605073</v>
      </c>
      <c r="CS34" s="667"/>
      <c r="CT34" s="667"/>
      <c r="CU34" s="667"/>
      <c r="CV34" s="667"/>
      <c r="CW34" s="667"/>
      <c r="CX34" s="667"/>
      <c r="CY34" s="668"/>
      <c r="CZ34" s="671">
        <v>14.5</v>
      </c>
      <c r="DA34" s="706"/>
      <c r="DB34" s="706"/>
      <c r="DC34" s="709"/>
      <c r="DD34" s="675">
        <v>409967</v>
      </c>
      <c r="DE34" s="667"/>
      <c r="DF34" s="667"/>
      <c r="DG34" s="667"/>
      <c r="DH34" s="667"/>
      <c r="DI34" s="667"/>
      <c r="DJ34" s="667"/>
      <c r="DK34" s="668"/>
      <c r="DL34" s="675">
        <v>289881</v>
      </c>
      <c r="DM34" s="667"/>
      <c r="DN34" s="667"/>
      <c r="DO34" s="667"/>
      <c r="DP34" s="667"/>
      <c r="DQ34" s="667"/>
      <c r="DR34" s="667"/>
      <c r="DS34" s="667"/>
      <c r="DT34" s="667"/>
      <c r="DU34" s="667"/>
      <c r="DV34" s="668"/>
      <c r="DW34" s="671">
        <v>12.8</v>
      </c>
      <c r="DX34" s="706"/>
      <c r="DY34" s="706"/>
      <c r="DZ34" s="706"/>
      <c r="EA34" s="706"/>
      <c r="EB34" s="706"/>
      <c r="EC34" s="707"/>
    </row>
    <row r="35" spans="2:133" ht="11.25" customHeight="1" x14ac:dyDescent="0.2">
      <c r="B35" s="663" t="s">
        <v>323</v>
      </c>
      <c r="C35" s="664"/>
      <c r="D35" s="664"/>
      <c r="E35" s="664"/>
      <c r="F35" s="664"/>
      <c r="G35" s="664"/>
      <c r="H35" s="664"/>
      <c r="I35" s="664"/>
      <c r="J35" s="664"/>
      <c r="K35" s="664"/>
      <c r="L35" s="664"/>
      <c r="M35" s="664"/>
      <c r="N35" s="664"/>
      <c r="O35" s="664"/>
      <c r="P35" s="664"/>
      <c r="Q35" s="665"/>
      <c r="R35" s="666">
        <v>11897</v>
      </c>
      <c r="S35" s="667"/>
      <c r="T35" s="667"/>
      <c r="U35" s="667"/>
      <c r="V35" s="667"/>
      <c r="W35" s="667"/>
      <c r="X35" s="667"/>
      <c r="Y35" s="668"/>
      <c r="Z35" s="669">
        <v>0.3</v>
      </c>
      <c r="AA35" s="669"/>
      <c r="AB35" s="669"/>
      <c r="AC35" s="669"/>
      <c r="AD35" s="670" t="s">
        <v>128</v>
      </c>
      <c r="AE35" s="670"/>
      <c r="AF35" s="670"/>
      <c r="AG35" s="670"/>
      <c r="AH35" s="670"/>
      <c r="AI35" s="670"/>
      <c r="AJ35" s="670"/>
      <c r="AK35" s="670"/>
      <c r="AL35" s="671" t="s">
        <v>128</v>
      </c>
      <c r="AM35" s="672"/>
      <c r="AN35" s="672"/>
      <c r="AO35" s="673"/>
      <c r="AP35" s="218"/>
      <c r="AQ35" s="645" t="s">
        <v>324</v>
      </c>
      <c r="AR35" s="646"/>
      <c r="AS35" s="646"/>
      <c r="AT35" s="646"/>
      <c r="AU35" s="646"/>
      <c r="AV35" s="646"/>
      <c r="AW35" s="646"/>
      <c r="AX35" s="646"/>
      <c r="AY35" s="646"/>
      <c r="AZ35" s="646"/>
      <c r="BA35" s="646"/>
      <c r="BB35" s="646"/>
      <c r="BC35" s="646"/>
      <c r="BD35" s="646"/>
      <c r="BE35" s="646"/>
      <c r="BF35" s="647"/>
      <c r="BG35" s="645" t="s">
        <v>325</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326</v>
      </c>
      <c r="CE35" s="682"/>
      <c r="CF35" s="682"/>
      <c r="CG35" s="682"/>
      <c r="CH35" s="682"/>
      <c r="CI35" s="682"/>
      <c r="CJ35" s="682"/>
      <c r="CK35" s="682"/>
      <c r="CL35" s="682"/>
      <c r="CM35" s="682"/>
      <c r="CN35" s="682"/>
      <c r="CO35" s="682"/>
      <c r="CP35" s="682"/>
      <c r="CQ35" s="683"/>
      <c r="CR35" s="666">
        <v>51284</v>
      </c>
      <c r="CS35" s="704"/>
      <c r="CT35" s="704"/>
      <c r="CU35" s="704"/>
      <c r="CV35" s="704"/>
      <c r="CW35" s="704"/>
      <c r="CX35" s="704"/>
      <c r="CY35" s="705"/>
      <c r="CZ35" s="671">
        <v>1.2</v>
      </c>
      <c r="DA35" s="706"/>
      <c r="DB35" s="706"/>
      <c r="DC35" s="709"/>
      <c r="DD35" s="675">
        <v>47521</v>
      </c>
      <c r="DE35" s="704"/>
      <c r="DF35" s="704"/>
      <c r="DG35" s="704"/>
      <c r="DH35" s="704"/>
      <c r="DI35" s="704"/>
      <c r="DJ35" s="704"/>
      <c r="DK35" s="705"/>
      <c r="DL35" s="675">
        <v>46157</v>
      </c>
      <c r="DM35" s="704"/>
      <c r="DN35" s="704"/>
      <c r="DO35" s="704"/>
      <c r="DP35" s="704"/>
      <c r="DQ35" s="704"/>
      <c r="DR35" s="704"/>
      <c r="DS35" s="704"/>
      <c r="DT35" s="704"/>
      <c r="DU35" s="704"/>
      <c r="DV35" s="705"/>
      <c r="DW35" s="671">
        <v>2</v>
      </c>
      <c r="DX35" s="706"/>
      <c r="DY35" s="706"/>
      <c r="DZ35" s="706"/>
      <c r="EA35" s="706"/>
      <c r="EB35" s="706"/>
      <c r="EC35" s="707"/>
    </row>
    <row r="36" spans="2:133" ht="11.25" customHeight="1" x14ac:dyDescent="0.2">
      <c r="B36" s="663" t="s">
        <v>327</v>
      </c>
      <c r="C36" s="664"/>
      <c r="D36" s="664"/>
      <c r="E36" s="664"/>
      <c r="F36" s="664"/>
      <c r="G36" s="664"/>
      <c r="H36" s="664"/>
      <c r="I36" s="664"/>
      <c r="J36" s="664"/>
      <c r="K36" s="664"/>
      <c r="L36" s="664"/>
      <c r="M36" s="664"/>
      <c r="N36" s="664"/>
      <c r="O36" s="664"/>
      <c r="P36" s="664"/>
      <c r="Q36" s="665"/>
      <c r="R36" s="666">
        <v>11446</v>
      </c>
      <c r="S36" s="667"/>
      <c r="T36" s="667"/>
      <c r="U36" s="667"/>
      <c r="V36" s="667"/>
      <c r="W36" s="667"/>
      <c r="X36" s="667"/>
      <c r="Y36" s="668"/>
      <c r="Z36" s="669">
        <v>0.3</v>
      </c>
      <c r="AA36" s="669"/>
      <c r="AB36" s="669"/>
      <c r="AC36" s="669"/>
      <c r="AD36" s="670" t="s">
        <v>128</v>
      </c>
      <c r="AE36" s="670"/>
      <c r="AF36" s="670"/>
      <c r="AG36" s="670"/>
      <c r="AH36" s="670"/>
      <c r="AI36" s="670"/>
      <c r="AJ36" s="670"/>
      <c r="AK36" s="670"/>
      <c r="AL36" s="671" t="s">
        <v>128</v>
      </c>
      <c r="AM36" s="672"/>
      <c r="AN36" s="672"/>
      <c r="AO36" s="673"/>
      <c r="AP36" s="218"/>
      <c r="AQ36" s="740" t="s">
        <v>328</v>
      </c>
      <c r="AR36" s="741"/>
      <c r="AS36" s="741"/>
      <c r="AT36" s="741"/>
      <c r="AU36" s="741"/>
      <c r="AV36" s="741"/>
      <c r="AW36" s="741"/>
      <c r="AX36" s="741"/>
      <c r="AY36" s="742"/>
      <c r="AZ36" s="655">
        <v>371126</v>
      </c>
      <c r="BA36" s="656"/>
      <c r="BB36" s="656"/>
      <c r="BC36" s="656"/>
      <c r="BD36" s="656"/>
      <c r="BE36" s="656"/>
      <c r="BF36" s="743"/>
      <c r="BG36" s="677" t="s">
        <v>329</v>
      </c>
      <c r="BH36" s="678"/>
      <c r="BI36" s="678"/>
      <c r="BJ36" s="678"/>
      <c r="BK36" s="678"/>
      <c r="BL36" s="678"/>
      <c r="BM36" s="678"/>
      <c r="BN36" s="678"/>
      <c r="BO36" s="678"/>
      <c r="BP36" s="678"/>
      <c r="BQ36" s="678"/>
      <c r="BR36" s="678"/>
      <c r="BS36" s="678"/>
      <c r="BT36" s="678"/>
      <c r="BU36" s="679"/>
      <c r="BV36" s="655">
        <v>44397</v>
      </c>
      <c r="BW36" s="656"/>
      <c r="BX36" s="656"/>
      <c r="BY36" s="656"/>
      <c r="BZ36" s="656"/>
      <c r="CA36" s="656"/>
      <c r="CB36" s="743"/>
      <c r="CD36" s="681" t="s">
        <v>330</v>
      </c>
      <c r="CE36" s="682"/>
      <c r="CF36" s="682"/>
      <c r="CG36" s="682"/>
      <c r="CH36" s="682"/>
      <c r="CI36" s="682"/>
      <c r="CJ36" s="682"/>
      <c r="CK36" s="682"/>
      <c r="CL36" s="682"/>
      <c r="CM36" s="682"/>
      <c r="CN36" s="682"/>
      <c r="CO36" s="682"/>
      <c r="CP36" s="682"/>
      <c r="CQ36" s="683"/>
      <c r="CR36" s="666">
        <v>569792</v>
      </c>
      <c r="CS36" s="667"/>
      <c r="CT36" s="667"/>
      <c r="CU36" s="667"/>
      <c r="CV36" s="667"/>
      <c r="CW36" s="667"/>
      <c r="CX36" s="667"/>
      <c r="CY36" s="668"/>
      <c r="CZ36" s="671">
        <v>13.6</v>
      </c>
      <c r="DA36" s="706"/>
      <c r="DB36" s="706"/>
      <c r="DC36" s="709"/>
      <c r="DD36" s="675">
        <v>434691</v>
      </c>
      <c r="DE36" s="667"/>
      <c r="DF36" s="667"/>
      <c r="DG36" s="667"/>
      <c r="DH36" s="667"/>
      <c r="DI36" s="667"/>
      <c r="DJ36" s="667"/>
      <c r="DK36" s="668"/>
      <c r="DL36" s="675">
        <v>301353</v>
      </c>
      <c r="DM36" s="667"/>
      <c r="DN36" s="667"/>
      <c r="DO36" s="667"/>
      <c r="DP36" s="667"/>
      <c r="DQ36" s="667"/>
      <c r="DR36" s="667"/>
      <c r="DS36" s="667"/>
      <c r="DT36" s="667"/>
      <c r="DU36" s="667"/>
      <c r="DV36" s="668"/>
      <c r="DW36" s="671">
        <v>13.3</v>
      </c>
      <c r="DX36" s="706"/>
      <c r="DY36" s="706"/>
      <c r="DZ36" s="706"/>
      <c r="EA36" s="706"/>
      <c r="EB36" s="706"/>
      <c r="EC36" s="707"/>
    </row>
    <row r="37" spans="2:133" ht="11.25" customHeight="1" x14ac:dyDescent="0.2">
      <c r="B37" s="663" t="s">
        <v>331</v>
      </c>
      <c r="C37" s="664"/>
      <c r="D37" s="664"/>
      <c r="E37" s="664"/>
      <c r="F37" s="664"/>
      <c r="G37" s="664"/>
      <c r="H37" s="664"/>
      <c r="I37" s="664"/>
      <c r="J37" s="664"/>
      <c r="K37" s="664"/>
      <c r="L37" s="664"/>
      <c r="M37" s="664"/>
      <c r="N37" s="664"/>
      <c r="O37" s="664"/>
      <c r="P37" s="664"/>
      <c r="Q37" s="665"/>
      <c r="R37" s="666">
        <v>95194</v>
      </c>
      <c r="S37" s="667"/>
      <c r="T37" s="667"/>
      <c r="U37" s="667"/>
      <c r="V37" s="667"/>
      <c r="W37" s="667"/>
      <c r="X37" s="667"/>
      <c r="Y37" s="668"/>
      <c r="Z37" s="669">
        <v>2.1</v>
      </c>
      <c r="AA37" s="669"/>
      <c r="AB37" s="669"/>
      <c r="AC37" s="669"/>
      <c r="AD37" s="670" t="s">
        <v>128</v>
      </c>
      <c r="AE37" s="670"/>
      <c r="AF37" s="670"/>
      <c r="AG37" s="670"/>
      <c r="AH37" s="670"/>
      <c r="AI37" s="670"/>
      <c r="AJ37" s="670"/>
      <c r="AK37" s="670"/>
      <c r="AL37" s="671" t="s">
        <v>128</v>
      </c>
      <c r="AM37" s="672"/>
      <c r="AN37" s="672"/>
      <c r="AO37" s="673"/>
      <c r="AQ37" s="744" t="s">
        <v>332</v>
      </c>
      <c r="AR37" s="745"/>
      <c r="AS37" s="745"/>
      <c r="AT37" s="745"/>
      <c r="AU37" s="745"/>
      <c r="AV37" s="745"/>
      <c r="AW37" s="745"/>
      <c r="AX37" s="745"/>
      <c r="AY37" s="746"/>
      <c r="AZ37" s="666">
        <v>133103</v>
      </c>
      <c r="BA37" s="667"/>
      <c r="BB37" s="667"/>
      <c r="BC37" s="667"/>
      <c r="BD37" s="704"/>
      <c r="BE37" s="704"/>
      <c r="BF37" s="735"/>
      <c r="BG37" s="681" t="s">
        <v>333</v>
      </c>
      <c r="BH37" s="682"/>
      <c r="BI37" s="682"/>
      <c r="BJ37" s="682"/>
      <c r="BK37" s="682"/>
      <c r="BL37" s="682"/>
      <c r="BM37" s="682"/>
      <c r="BN37" s="682"/>
      <c r="BO37" s="682"/>
      <c r="BP37" s="682"/>
      <c r="BQ37" s="682"/>
      <c r="BR37" s="682"/>
      <c r="BS37" s="682"/>
      <c r="BT37" s="682"/>
      <c r="BU37" s="683"/>
      <c r="BV37" s="666">
        <v>40316</v>
      </c>
      <c r="BW37" s="667"/>
      <c r="BX37" s="667"/>
      <c r="BY37" s="667"/>
      <c r="BZ37" s="667"/>
      <c r="CA37" s="667"/>
      <c r="CB37" s="676"/>
      <c r="CD37" s="681" t="s">
        <v>334</v>
      </c>
      <c r="CE37" s="682"/>
      <c r="CF37" s="682"/>
      <c r="CG37" s="682"/>
      <c r="CH37" s="682"/>
      <c r="CI37" s="682"/>
      <c r="CJ37" s="682"/>
      <c r="CK37" s="682"/>
      <c r="CL37" s="682"/>
      <c r="CM37" s="682"/>
      <c r="CN37" s="682"/>
      <c r="CO37" s="682"/>
      <c r="CP37" s="682"/>
      <c r="CQ37" s="683"/>
      <c r="CR37" s="666">
        <v>335274</v>
      </c>
      <c r="CS37" s="704"/>
      <c r="CT37" s="704"/>
      <c r="CU37" s="704"/>
      <c r="CV37" s="704"/>
      <c r="CW37" s="704"/>
      <c r="CX37" s="704"/>
      <c r="CY37" s="705"/>
      <c r="CZ37" s="671">
        <v>8</v>
      </c>
      <c r="DA37" s="706"/>
      <c r="DB37" s="706"/>
      <c r="DC37" s="709"/>
      <c r="DD37" s="675">
        <v>273968</v>
      </c>
      <c r="DE37" s="704"/>
      <c r="DF37" s="704"/>
      <c r="DG37" s="704"/>
      <c r="DH37" s="704"/>
      <c r="DI37" s="704"/>
      <c r="DJ37" s="704"/>
      <c r="DK37" s="705"/>
      <c r="DL37" s="675">
        <v>210722</v>
      </c>
      <c r="DM37" s="704"/>
      <c r="DN37" s="704"/>
      <c r="DO37" s="704"/>
      <c r="DP37" s="704"/>
      <c r="DQ37" s="704"/>
      <c r="DR37" s="704"/>
      <c r="DS37" s="704"/>
      <c r="DT37" s="704"/>
      <c r="DU37" s="704"/>
      <c r="DV37" s="705"/>
      <c r="DW37" s="671">
        <v>9.3000000000000007</v>
      </c>
      <c r="DX37" s="706"/>
      <c r="DY37" s="706"/>
      <c r="DZ37" s="706"/>
      <c r="EA37" s="706"/>
      <c r="EB37" s="706"/>
      <c r="EC37" s="707"/>
    </row>
    <row r="38" spans="2:133" ht="11.25" customHeight="1" x14ac:dyDescent="0.2">
      <c r="B38" s="663" t="s">
        <v>335</v>
      </c>
      <c r="C38" s="664"/>
      <c r="D38" s="664"/>
      <c r="E38" s="664"/>
      <c r="F38" s="664"/>
      <c r="G38" s="664"/>
      <c r="H38" s="664"/>
      <c r="I38" s="664"/>
      <c r="J38" s="664"/>
      <c r="K38" s="664"/>
      <c r="L38" s="664"/>
      <c r="M38" s="664"/>
      <c r="N38" s="664"/>
      <c r="O38" s="664"/>
      <c r="P38" s="664"/>
      <c r="Q38" s="665"/>
      <c r="R38" s="666">
        <v>409034</v>
      </c>
      <c r="S38" s="667"/>
      <c r="T38" s="667"/>
      <c r="U38" s="667"/>
      <c r="V38" s="667"/>
      <c r="W38" s="667"/>
      <c r="X38" s="667"/>
      <c r="Y38" s="668"/>
      <c r="Z38" s="669">
        <v>9.1999999999999993</v>
      </c>
      <c r="AA38" s="669"/>
      <c r="AB38" s="669"/>
      <c r="AC38" s="669"/>
      <c r="AD38" s="670" t="s">
        <v>128</v>
      </c>
      <c r="AE38" s="670"/>
      <c r="AF38" s="670"/>
      <c r="AG38" s="670"/>
      <c r="AH38" s="670"/>
      <c r="AI38" s="670"/>
      <c r="AJ38" s="670"/>
      <c r="AK38" s="670"/>
      <c r="AL38" s="671" t="s">
        <v>128</v>
      </c>
      <c r="AM38" s="672"/>
      <c r="AN38" s="672"/>
      <c r="AO38" s="673"/>
      <c r="AQ38" s="744" t="s">
        <v>336</v>
      </c>
      <c r="AR38" s="745"/>
      <c r="AS38" s="745"/>
      <c r="AT38" s="745"/>
      <c r="AU38" s="745"/>
      <c r="AV38" s="745"/>
      <c r="AW38" s="745"/>
      <c r="AX38" s="745"/>
      <c r="AY38" s="746"/>
      <c r="AZ38" s="666">
        <v>42528</v>
      </c>
      <c r="BA38" s="667"/>
      <c r="BB38" s="667"/>
      <c r="BC38" s="667"/>
      <c r="BD38" s="704"/>
      <c r="BE38" s="704"/>
      <c r="BF38" s="735"/>
      <c r="BG38" s="681" t="s">
        <v>337</v>
      </c>
      <c r="BH38" s="682"/>
      <c r="BI38" s="682"/>
      <c r="BJ38" s="682"/>
      <c r="BK38" s="682"/>
      <c r="BL38" s="682"/>
      <c r="BM38" s="682"/>
      <c r="BN38" s="682"/>
      <c r="BO38" s="682"/>
      <c r="BP38" s="682"/>
      <c r="BQ38" s="682"/>
      <c r="BR38" s="682"/>
      <c r="BS38" s="682"/>
      <c r="BT38" s="682"/>
      <c r="BU38" s="683"/>
      <c r="BV38" s="666">
        <v>666</v>
      </c>
      <c r="BW38" s="667"/>
      <c r="BX38" s="667"/>
      <c r="BY38" s="667"/>
      <c r="BZ38" s="667"/>
      <c r="CA38" s="667"/>
      <c r="CB38" s="676"/>
      <c r="CD38" s="681" t="s">
        <v>338</v>
      </c>
      <c r="CE38" s="682"/>
      <c r="CF38" s="682"/>
      <c r="CG38" s="682"/>
      <c r="CH38" s="682"/>
      <c r="CI38" s="682"/>
      <c r="CJ38" s="682"/>
      <c r="CK38" s="682"/>
      <c r="CL38" s="682"/>
      <c r="CM38" s="682"/>
      <c r="CN38" s="682"/>
      <c r="CO38" s="682"/>
      <c r="CP38" s="682"/>
      <c r="CQ38" s="683"/>
      <c r="CR38" s="666">
        <v>371126</v>
      </c>
      <c r="CS38" s="667"/>
      <c r="CT38" s="667"/>
      <c r="CU38" s="667"/>
      <c r="CV38" s="667"/>
      <c r="CW38" s="667"/>
      <c r="CX38" s="667"/>
      <c r="CY38" s="668"/>
      <c r="CZ38" s="671">
        <v>8.9</v>
      </c>
      <c r="DA38" s="706"/>
      <c r="DB38" s="706"/>
      <c r="DC38" s="709"/>
      <c r="DD38" s="675">
        <v>341879</v>
      </c>
      <c r="DE38" s="667"/>
      <c r="DF38" s="667"/>
      <c r="DG38" s="667"/>
      <c r="DH38" s="667"/>
      <c r="DI38" s="667"/>
      <c r="DJ38" s="667"/>
      <c r="DK38" s="668"/>
      <c r="DL38" s="675">
        <v>236688</v>
      </c>
      <c r="DM38" s="667"/>
      <c r="DN38" s="667"/>
      <c r="DO38" s="667"/>
      <c r="DP38" s="667"/>
      <c r="DQ38" s="667"/>
      <c r="DR38" s="667"/>
      <c r="DS38" s="667"/>
      <c r="DT38" s="667"/>
      <c r="DU38" s="667"/>
      <c r="DV38" s="668"/>
      <c r="DW38" s="671">
        <v>10.4</v>
      </c>
      <c r="DX38" s="706"/>
      <c r="DY38" s="706"/>
      <c r="DZ38" s="706"/>
      <c r="EA38" s="706"/>
      <c r="EB38" s="706"/>
      <c r="EC38" s="707"/>
    </row>
    <row r="39" spans="2:133" ht="11.25" customHeight="1" x14ac:dyDescent="0.2">
      <c r="B39" s="663" t="s">
        <v>339</v>
      </c>
      <c r="C39" s="664"/>
      <c r="D39" s="664"/>
      <c r="E39" s="664"/>
      <c r="F39" s="664"/>
      <c r="G39" s="664"/>
      <c r="H39" s="664"/>
      <c r="I39" s="664"/>
      <c r="J39" s="664"/>
      <c r="K39" s="664"/>
      <c r="L39" s="664"/>
      <c r="M39" s="664"/>
      <c r="N39" s="664"/>
      <c r="O39" s="664"/>
      <c r="P39" s="664"/>
      <c r="Q39" s="665"/>
      <c r="R39" s="666">
        <v>85366</v>
      </c>
      <c r="S39" s="667"/>
      <c r="T39" s="667"/>
      <c r="U39" s="667"/>
      <c r="V39" s="667"/>
      <c r="W39" s="667"/>
      <c r="X39" s="667"/>
      <c r="Y39" s="668"/>
      <c r="Z39" s="669">
        <v>1.9</v>
      </c>
      <c r="AA39" s="669"/>
      <c r="AB39" s="669"/>
      <c r="AC39" s="669"/>
      <c r="AD39" s="670">
        <v>24</v>
      </c>
      <c r="AE39" s="670"/>
      <c r="AF39" s="670"/>
      <c r="AG39" s="670"/>
      <c r="AH39" s="670"/>
      <c r="AI39" s="670"/>
      <c r="AJ39" s="670"/>
      <c r="AK39" s="670"/>
      <c r="AL39" s="671">
        <v>0</v>
      </c>
      <c r="AM39" s="672"/>
      <c r="AN39" s="672"/>
      <c r="AO39" s="673"/>
      <c r="AQ39" s="744" t="s">
        <v>340</v>
      </c>
      <c r="AR39" s="745"/>
      <c r="AS39" s="745"/>
      <c r="AT39" s="745"/>
      <c r="AU39" s="745"/>
      <c r="AV39" s="745"/>
      <c r="AW39" s="745"/>
      <c r="AX39" s="745"/>
      <c r="AY39" s="746"/>
      <c r="AZ39" s="666">
        <v>31004</v>
      </c>
      <c r="BA39" s="667"/>
      <c r="BB39" s="667"/>
      <c r="BC39" s="667"/>
      <c r="BD39" s="704"/>
      <c r="BE39" s="704"/>
      <c r="BF39" s="735"/>
      <c r="BG39" s="681" t="s">
        <v>341</v>
      </c>
      <c r="BH39" s="682"/>
      <c r="BI39" s="682"/>
      <c r="BJ39" s="682"/>
      <c r="BK39" s="682"/>
      <c r="BL39" s="682"/>
      <c r="BM39" s="682"/>
      <c r="BN39" s="682"/>
      <c r="BO39" s="682"/>
      <c r="BP39" s="682"/>
      <c r="BQ39" s="682"/>
      <c r="BR39" s="682"/>
      <c r="BS39" s="682"/>
      <c r="BT39" s="682"/>
      <c r="BU39" s="683"/>
      <c r="BV39" s="666">
        <v>1083</v>
      </c>
      <c r="BW39" s="667"/>
      <c r="BX39" s="667"/>
      <c r="BY39" s="667"/>
      <c r="BZ39" s="667"/>
      <c r="CA39" s="667"/>
      <c r="CB39" s="676"/>
      <c r="CD39" s="681" t="s">
        <v>342</v>
      </c>
      <c r="CE39" s="682"/>
      <c r="CF39" s="682"/>
      <c r="CG39" s="682"/>
      <c r="CH39" s="682"/>
      <c r="CI39" s="682"/>
      <c r="CJ39" s="682"/>
      <c r="CK39" s="682"/>
      <c r="CL39" s="682"/>
      <c r="CM39" s="682"/>
      <c r="CN39" s="682"/>
      <c r="CO39" s="682"/>
      <c r="CP39" s="682"/>
      <c r="CQ39" s="683"/>
      <c r="CR39" s="666">
        <v>537111</v>
      </c>
      <c r="CS39" s="704"/>
      <c r="CT39" s="704"/>
      <c r="CU39" s="704"/>
      <c r="CV39" s="704"/>
      <c r="CW39" s="704"/>
      <c r="CX39" s="704"/>
      <c r="CY39" s="705"/>
      <c r="CZ39" s="671">
        <v>12.8</v>
      </c>
      <c r="DA39" s="706"/>
      <c r="DB39" s="706"/>
      <c r="DC39" s="709"/>
      <c r="DD39" s="675">
        <v>406613</v>
      </c>
      <c r="DE39" s="704"/>
      <c r="DF39" s="704"/>
      <c r="DG39" s="704"/>
      <c r="DH39" s="704"/>
      <c r="DI39" s="704"/>
      <c r="DJ39" s="704"/>
      <c r="DK39" s="705"/>
      <c r="DL39" s="675" t="s">
        <v>128</v>
      </c>
      <c r="DM39" s="704"/>
      <c r="DN39" s="704"/>
      <c r="DO39" s="704"/>
      <c r="DP39" s="704"/>
      <c r="DQ39" s="704"/>
      <c r="DR39" s="704"/>
      <c r="DS39" s="704"/>
      <c r="DT39" s="704"/>
      <c r="DU39" s="704"/>
      <c r="DV39" s="705"/>
      <c r="DW39" s="671" t="s">
        <v>128</v>
      </c>
      <c r="DX39" s="706"/>
      <c r="DY39" s="706"/>
      <c r="DZ39" s="706"/>
      <c r="EA39" s="706"/>
      <c r="EB39" s="706"/>
      <c r="EC39" s="707"/>
    </row>
    <row r="40" spans="2:133" ht="11.25" customHeight="1" x14ac:dyDescent="0.2">
      <c r="B40" s="663" t="s">
        <v>343</v>
      </c>
      <c r="C40" s="664"/>
      <c r="D40" s="664"/>
      <c r="E40" s="664"/>
      <c r="F40" s="664"/>
      <c r="G40" s="664"/>
      <c r="H40" s="664"/>
      <c r="I40" s="664"/>
      <c r="J40" s="664"/>
      <c r="K40" s="664"/>
      <c r="L40" s="664"/>
      <c r="M40" s="664"/>
      <c r="N40" s="664"/>
      <c r="O40" s="664"/>
      <c r="P40" s="664"/>
      <c r="Q40" s="665"/>
      <c r="R40" s="666">
        <v>366967</v>
      </c>
      <c r="S40" s="667"/>
      <c r="T40" s="667"/>
      <c r="U40" s="667"/>
      <c r="V40" s="667"/>
      <c r="W40" s="667"/>
      <c r="X40" s="667"/>
      <c r="Y40" s="668"/>
      <c r="Z40" s="669">
        <v>8.1999999999999993</v>
      </c>
      <c r="AA40" s="669"/>
      <c r="AB40" s="669"/>
      <c r="AC40" s="669"/>
      <c r="AD40" s="670" t="s">
        <v>128</v>
      </c>
      <c r="AE40" s="670"/>
      <c r="AF40" s="670"/>
      <c r="AG40" s="670"/>
      <c r="AH40" s="670"/>
      <c r="AI40" s="670"/>
      <c r="AJ40" s="670"/>
      <c r="AK40" s="670"/>
      <c r="AL40" s="671" t="s">
        <v>128</v>
      </c>
      <c r="AM40" s="672"/>
      <c r="AN40" s="672"/>
      <c r="AO40" s="673"/>
      <c r="AQ40" s="744" t="s">
        <v>344</v>
      </c>
      <c r="AR40" s="745"/>
      <c r="AS40" s="745"/>
      <c r="AT40" s="745"/>
      <c r="AU40" s="745"/>
      <c r="AV40" s="745"/>
      <c r="AW40" s="745"/>
      <c r="AX40" s="745"/>
      <c r="AY40" s="746"/>
      <c r="AZ40" s="666" t="s">
        <v>128</v>
      </c>
      <c r="BA40" s="667"/>
      <c r="BB40" s="667"/>
      <c r="BC40" s="667"/>
      <c r="BD40" s="704"/>
      <c r="BE40" s="704"/>
      <c r="BF40" s="735"/>
      <c r="BG40" s="747" t="s">
        <v>345</v>
      </c>
      <c r="BH40" s="748"/>
      <c r="BI40" s="748"/>
      <c r="BJ40" s="748"/>
      <c r="BK40" s="748"/>
      <c r="BL40" s="365"/>
      <c r="BM40" s="682" t="s">
        <v>346</v>
      </c>
      <c r="BN40" s="682"/>
      <c r="BO40" s="682"/>
      <c r="BP40" s="682"/>
      <c r="BQ40" s="682"/>
      <c r="BR40" s="682"/>
      <c r="BS40" s="682"/>
      <c r="BT40" s="682"/>
      <c r="BU40" s="683"/>
      <c r="BV40" s="666">
        <v>75</v>
      </c>
      <c r="BW40" s="667"/>
      <c r="BX40" s="667"/>
      <c r="BY40" s="667"/>
      <c r="BZ40" s="667"/>
      <c r="CA40" s="667"/>
      <c r="CB40" s="676"/>
      <c r="CD40" s="681" t="s">
        <v>347</v>
      </c>
      <c r="CE40" s="682"/>
      <c r="CF40" s="682"/>
      <c r="CG40" s="682"/>
      <c r="CH40" s="682"/>
      <c r="CI40" s="682"/>
      <c r="CJ40" s="682"/>
      <c r="CK40" s="682"/>
      <c r="CL40" s="682"/>
      <c r="CM40" s="682"/>
      <c r="CN40" s="682"/>
      <c r="CO40" s="682"/>
      <c r="CP40" s="682"/>
      <c r="CQ40" s="683"/>
      <c r="CR40" s="666">
        <v>12000</v>
      </c>
      <c r="CS40" s="667"/>
      <c r="CT40" s="667"/>
      <c r="CU40" s="667"/>
      <c r="CV40" s="667"/>
      <c r="CW40" s="667"/>
      <c r="CX40" s="667"/>
      <c r="CY40" s="668"/>
      <c r="CZ40" s="671">
        <v>0.3</v>
      </c>
      <c r="DA40" s="706"/>
      <c r="DB40" s="706"/>
      <c r="DC40" s="709"/>
      <c r="DD40" s="675" t="s">
        <v>128</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6"/>
      <c r="DY40" s="706"/>
      <c r="DZ40" s="706"/>
      <c r="EA40" s="706"/>
      <c r="EB40" s="706"/>
      <c r="EC40" s="707"/>
    </row>
    <row r="41" spans="2:133" ht="11.25" customHeight="1" x14ac:dyDescent="0.2">
      <c r="B41" s="663" t="s">
        <v>348</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349</v>
      </c>
      <c r="AR41" s="745"/>
      <c r="AS41" s="745"/>
      <c r="AT41" s="745"/>
      <c r="AU41" s="745"/>
      <c r="AV41" s="745"/>
      <c r="AW41" s="745"/>
      <c r="AX41" s="745"/>
      <c r="AY41" s="746"/>
      <c r="AZ41" s="666">
        <v>27947</v>
      </c>
      <c r="BA41" s="667"/>
      <c r="BB41" s="667"/>
      <c r="BC41" s="667"/>
      <c r="BD41" s="704"/>
      <c r="BE41" s="704"/>
      <c r="BF41" s="735"/>
      <c r="BG41" s="747"/>
      <c r="BH41" s="748"/>
      <c r="BI41" s="748"/>
      <c r="BJ41" s="748"/>
      <c r="BK41" s="748"/>
      <c r="BL41" s="365"/>
      <c r="BM41" s="682" t="s">
        <v>350</v>
      </c>
      <c r="BN41" s="682"/>
      <c r="BO41" s="682"/>
      <c r="BP41" s="682"/>
      <c r="BQ41" s="682"/>
      <c r="BR41" s="682"/>
      <c r="BS41" s="682"/>
      <c r="BT41" s="682"/>
      <c r="BU41" s="683"/>
      <c r="BV41" s="666" t="s">
        <v>128</v>
      </c>
      <c r="BW41" s="667"/>
      <c r="BX41" s="667"/>
      <c r="BY41" s="667"/>
      <c r="BZ41" s="667"/>
      <c r="CA41" s="667"/>
      <c r="CB41" s="676"/>
      <c r="CD41" s="681" t="s">
        <v>351</v>
      </c>
      <c r="CE41" s="682"/>
      <c r="CF41" s="682"/>
      <c r="CG41" s="682"/>
      <c r="CH41" s="682"/>
      <c r="CI41" s="682"/>
      <c r="CJ41" s="682"/>
      <c r="CK41" s="682"/>
      <c r="CL41" s="682"/>
      <c r="CM41" s="682"/>
      <c r="CN41" s="682"/>
      <c r="CO41" s="682"/>
      <c r="CP41" s="682"/>
      <c r="CQ41" s="683"/>
      <c r="CR41" s="666" t="s">
        <v>128</v>
      </c>
      <c r="CS41" s="704"/>
      <c r="CT41" s="704"/>
      <c r="CU41" s="704"/>
      <c r="CV41" s="704"/>
      <c r="CW41" s="704"/>
      <c r="CX41" s="704"/>
      <c r="CY41" s="705"/>
      <c r="CZ41" s="671" t="s">
        <v>128</v>
      </c>
      <c r="DA41" s="706"/>
      <c r="DB41" s="706"/>
      <c r="DC41" s="709"/>
      <c r="DD41" s="675" t="s">
        <v>128</v>
      </c>
      <c r="DE41" s="704"/>
      <c r="DF41" s="704"/>
      <c r="DG41" s="704"/>
      <c r="DH41" s="704"/>
      <c r="DI41" s="704"/>
      <c r="DJ41" s="704"/>
      <c r="DK41" s="705"/>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352</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4" t="s">
        <v>353</v>
      </c>
      <c r="AR42" s="755"/>
      <c r="AS42" s="755"/>
      <c r="AT42" s="755"/>
      <c r="AU42" s="755"/>
      <c r="AV42" s="755"/>
      <c r="AW42" s="755"/>
      <c r="AX42" s="755"/>
      <c r="AY42" s="756"/>
      <c r="AZ42" s="760">
        <v>136544</v>
      </c>
      <c r="BA42" s="761"/>
      <c r="BB42" s="761"/>
      <c r="BC42" s="761"/>
      <c r="BD42" s="737"/>
      <c r="BE42" s="737"/>
      <c r="BF42" s="739"/>
      <c r="BG42" s="749"/>
      <c r="BH42" s="750"/>
      <c r="BI42" s="750"/>
      <c r="BJ42" s="750"/>
      <c r="BK42" s="750"/>
      <c r="BL42" s="366"/>
      <c r="BM42" s="695" t="s">
        <v>354</v>
      </c>
      <c r="BN42" s="695"/>
      <c r="BO42" s="695"/>
      <c r="BP42" s="695"/>
      <c r="BQ42" s="695"/>
      <c r="BR42" s="695"/>
      <c r="BS42" s="695"/>
      <c r="BT42" s="695"/>
      <c r="BU42" s="696"/>
      <c r="BV42" s="760">
        <v>314</v>
      </c>
      <c r="BW42" s="761"/>
      <c r="BX42" s="761"/>
      <c r="BY42" s="761"/>
      <c r="BZ42" s="761"/>
      <c r="CA42" s="761"/>
      <c r="CB42" s="773"/>
      <c r="CD42" s="663" t="s">
        <v>355</v>
      </c>
      <c r="CE42" s="664"/>
      <c r="CF42" s="664"/>
      <c r="CG42" s="664"/>
      <c r="CH42" s="664"/>
      <c r="CI42" s="664"/>
      <c r="CJ42" s="664"/>
      <c r="CK42" s="664"/>
      <c r="CL42" s="664"/>
      <c r="CM42" s="664"/>
      <c r="CN42" s="664"/>
      <c r="CO42" s="664"/>
      <c r="CP42" s="664"/>
      <c r="CQ42" s="665"/>
      <c r="CR42" s="666">
        <v>494721</v>
      </c>
      <c r="CS42" s="704"/>
      <c r="CT42" s="704"/>
      <c r="CU42" s="704"/>
      <c r="CV42" s="704"/>
      <c r="CW42" s="704"/>
      <c r="CX42" s="704"/>
      <c r="CY42" s="705"/>
      <c r="CZ42" s="671">
        <v>11.8</v>
      </c>
      <c r="DA42" s="706"/>
      <c r="DB42" s="706"/>
      <c r="DC42" s="709"/>
      <c r="DD42" s="675">
        <v>115950</v>
      </c>
      <c r="DE42" s="704"/>
      <c r="DF42" s="704"/>
      <c r="DG42" s="704"/>
      <c r="DH42" s="704"/>
      <c r="DI42" s="704"/>
      <c r="DJ42" s="704"/>
      <c r="DK42" s="705"/>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356</v>
      </c>
      <c r="C43" s="664"/>
      <c r="D43" s="664"/>
      <c r="E43" s="664"/>
      <c r="F43" s="664"/>
      <c r="G43" s="664"/>
      <c r="H43" s="664"/>
      <c r="I43" s="664"/>
      <c r="J43" s="664"/>
      <c r="K43" s="664"/>
      <c r="L43" s="664"/>
      <c r="M43" s="664"/>
      <c r="N43" s="664"/>
      <c r="O43" s="664"/>
      <c r="P43" s="664"/>
      <c r="Q43" s="665"/>
      <c r="R43" s="666">
        <v>54167</v>
      </c>
      <c r="S43" s="667"/>
      <c r="T43" s="667"/>
      <c r="U43" s="667"/>
      <c r="V43" s="667"/>
      <c r="W43" s="667"/>
      <c r="X43" s="667"/>
      <c r="Y43" s="668"/>
      <c r="Z43" s="669">
        <v>1.2</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357</v>
      </c>
      <c r="CE43" s="664"/>
      <c r="CF43" s="664"/>
      <c r="CG43" s="664"/>
      <c r="CH43" s="664"/>
      <c r="CI43" s="664"/>
      <c r="CJ43" s="664"/>
      <c r="CK43" s="664"/>
      <c r="CL43" s="664"/>
      <c r="CM43" s="664"/>
      <c r="CN43" s="664"/>
      <c r="CO43" s="664"/>
      <c r="CP43" s="664"/>
      <c r="CQ43" s="665"/>
      <c r="CR43" s="666">
        <v>14438</v>
      </c>
      <c r="CS43" s="704"/>
      <c r="CT43" s="704"/>
      <c r="CU43" s="704"/>
      <c r="CV43" s="704"/>
      <c r="CW43" s="704"/>
      <c r="CX43" s="704"/>
      <c r="CY43" s="705"/>
      <c r="CZ43" s="671">
        <v>0.3</v>
      </c>
      <c r="DA43" s="706"/>
      <c r="DB43" s="706"/>
      <c r="DC43" s="709"/>
      <c r="DD43" s="675">
        <v>14438</v>
      </c>
      <c r="DE43" s="704"/>
      <c r="DF43" s="704"/>
      <c r="DG43" s="704"/>
      <c r="DH43" s="704"/>
      <c r="DI43" s="704"/>
      <c r="DJ43" s="704"/>
      <c r="DK43" s="705"/>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358</v>
      </c>
      <c r="C44" s="711"/>
      <c r="D44" s="711"/>
      <c r="E44" s="711"/>
      <c r="F44" s="711"/>
      <c r="G44" s="711"/>
      <c r="H44" s="711"/>
      <c r="I44" s="711"/>
      <c r="J44" s="711"/>
      <c r="K44" s="711"/>
      <c r="L44" s="711"/>
      <c r="M44" s="711"/>
      <c r="N44" s="711"/>
      <c r="O44" s="711"/>
      <c r="P44" s="711"/>
      <c r="Q44" s="712"/>
      <c r="R44" s="760">
        <v>4460448</v>
      </c>
      <c r="S44" s="761"/>
      <c r="T44" s="761"/>
      <c r="U44" s="761"/>
      <c r="V44" s="761"/>
      <c r="W44" s="761"/>
      <c r="X44" s="761"/>
      <c r="Y44" s="762"/>
      <c r="Z44" s="763">
        <v>100</v>
      </c>
      <c r="AA44" s="763"/>
      <c r="AB44" s="763"/>
      <c r="AC44" s="763"/>
      <c r="AD44" s="764">
        <v>2215781</v>
      </c>
      <c r="AE44" s="764"/>
      <c r="AF44" s="764"/>
      <c r="AG44" s="764"/>
      <c r="AH44" s="764"/>
      <c r="AI44" s="764"/>
      <c r="AJ44" s="764"/>
      <c r="AK44" s="764"/>
      <c r="AL44" s="765">
        <v>100</v>
      </c>
      <c r="AM44" s="738"/>
      <c r="AN44" s="738"/>
      <c r="AO44" s="766"/>
      <c r="CD44" s="767" t="s">
        <v>305</v>
      </c>
      <c r="CE44" s="768"/>
      <c r="CF44" s="663" t="s">
        <v>359</v>
      </c>
      <c r="CG44" s="664"/>
      <c r="CH44" s="664"/>
      <c r="CI44" s="664"/>
      <c r="CJ44" s="664"/>
      <c r="CK44" s="664"/>
      <c r="CL44" s="664"/>
      <c r="CM44" s="664"/>
      <c r="CN44" s="664"/>
      <c r="CO44" s="664"/>
      <c r="CP44" s="664"/>
      <c r="CQ44" s="665"/>
      <c r="CR44" s="666">
        <v>494721</v>
      </c>
      <c r="CS44" s="667"/>
      <c r="CT44" s="667"/>
      <c r="CU44" s="667"/>
      <c r="CV44" s="667"/>
      <c r="CW44" s="667"/>
      <c r="CX44" s="667"/>
      <c r="CY44" s="668"/>
      <c r="CZ44" s="671">
        <v>11.8</v>
      </c>
      <c r="DA44" s="672"/>
      <c r="DB44" s="672"/>
      <c r="DC44" s="684"/>
      <c r="DD44" s="675">
        <v>115950</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360</v>
      </c>
      <c r="CG45" s="664"/>
      <c r="CH45" s="664"/>
      <c r="CI45" s="664"/>
      <c r="CJ45" s="664"/>
      <c r="CK45" s="664"/>
      <c r="CL45" s="664"/>
      <c r="CM45" s="664"/>
      <c r="CN45" s="664"/>
      <c r="CO45" s="664"/>
      <c r="CP45" s="664"/>
      <c r="CQ45" s="665"/>
      <c r="CR45" s="666">
        <v>241591</v>
      </c>
      <c r="CS45" s="704"/>
      <c r="CT45" s="704"/>
      <c r="CU45" s="704"/>
      <c r="CV45" s="704"/>
      <c r="CW45" s="704"/>
      <c r="CX45" s="704"/>
      <c r="CY45" s="705"/>
      <c r="CZ45" s="671">
        <v>5.8</v>
      </c>
      <c r="DA45" s="706"/>
      <c r="DB45" s="706"/>
      <c r="DC45" s="709"/>
      <c r="DD45" s="675">
        <v>19830</v>
      </c>
      <c r="DE45" s="704"/>
      <c r="DF45" s="704"/>
      <c r="DG45" s="704"/>
      <c r="DH45" s="704"/>
      <c r="DI45" s="704"/>
      <c r="DJ45" s="704"/>
      <c r="DK45" s="705"/>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362</v>
      </c>
      <c r="CG46" s="664"/>
      <c r="CH46" s="664"/>
      <c r="CI46" s="664"/>
      <c r="CJ46" s="664"/>
      <c r="CK46" s="664"/>
      <c r="CL46" s="664"/>
      <c r="CM46" s="664"/>
      <c r="CN46" s="664"/>
      <c r="CO46" s="664"/>
      <c r="CP46" s="664"/>
      <c r="CQ46" s="665"/>
      <c r="CR46" s="666">
        <v>224165</v>
      </c>
      <c r="CS46" s="667"/>
      <c r="CT46" s="667"/>
      <c r="CU46" s="667"/>
      <c r="CV46" s="667"/>
      <c r="CW46" s="667"/>
      <c r="CX46" s="667"/>
      <c r="CY46" s="668"/>
      <c r="CZ46" s="671">
        <v>5.4</v>
      </c>
      <c r="DA46" s="672"/>
      <c r="DB46" s="672"/>
      <c r="DC46" s="684"/>
      <c r="DD46" s="675">
        <v>86419</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363</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364</v>
      </c>
      <c r="CG47" s="664"/>
      <c r="CH47" s="664"/>
      <c r="CI47" s="664"/>
      <c r="CJ47" s="664"/>
      <c r="CK47" s="664"/>
      <c r="CL47" s="664"/>
      <c r="CM47" s="664"/>
      <c r="CN47" s="664"/>
      <c r="CO47" s="664"/>
      <c r="CP47" s="664"/>
      <c r="CQ47" s="665"/>
      <c r="CR47" s="666" t="s">
        <v>128</v>
      </c>
      <c r="CS47" s="704"/>
      <c r="CT47" s="704"/>
      <c r="CU47" s="704"/>
      <c r="CV47" s="704"/>
      <c r="CW47" s="704"/>
      <c r="CX47" s="704"/>
      <c r="CY47" s="705"/>
      <c r="CZ47" s="671" t="s">
        <v>128</v>
      </c>
      <c r="DA47" s="706"/>
      <c r="DB47" s="706"/>
      <c r="DC47" s="709"/>
      <c r="DD47" s="675" t="s">
        <v>128</v>
      </c>
      <c r="DE47" s="704"/>
      <c r="DF47" s="704"/>
      <c r="DG47" s="704"/>
      <c r="DH47" s="704"/>
      <c r="DI47" s="704"/>
      <c r="DJ47" s="704"/>
      <c r="DK47" s="705"/>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365</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366</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367</v>
      </c>
      <c r="CE49" s="711"/>
      <c r="CF49" s="711"/>
      <c r="CG49" s="711"/>
      <c r="CH49" s="711"/>
      <c r="CI49" s="711"/>
      <c r="CJ49" s="711"/>
      <c r="CK49" s="711"/>
      <c r="CL49" s="711"/>
      <c r="CM49" s="711"/>
      <c r="CN49" s="711"/>
      <c r="CO49" s="711"/>
      <c r="CP49" s="711"/>
      <c r="CQ49" s="712"/>
      <c r="CR49" s="760">
        <v>4185844</v>
      </c>
      <c r="CS49" s="737"/>
      <c r="CT49" s="737"/>
      <c r="CU49" s="737"/>
      <c r="CV49" s="737"/>
      <c r="CW49" s="737"/>
      <c r="CX49" s="737"/>
      <c r="CY49" s="774"/>
      <c r="CZ49" s="765">
        <v>100</v>
      </c>
      <c r="DA49" s="775"/>
      <c r="DB49" s="775"/>
      <c r="DC49" s="776"/>
      <c r="DD49" s="777">
        <v>2768700</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zpVEM7CS8ra85hSiu4efmQP9FAN1d4xMYrobiEuT4/E65wnjbQFCmBzFOUK1T6JoN0fyO/AgZWZdUQhqBejCYw==" saltValue="+8M9phup/ImEsNhb8XIg7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55" zoomScaleNormal="5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368</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369</v>
      </c>
      <c r="DK2" s="788"/>
      <c r="DL2" s="788"/>
      <c r="DM2" s="788"/>
      <c r="DN2" s="788"/>
      <c r="DO2" s="789"/>
      <c r="DP2" s="224"/>
      <c r="DQ2" s="787" t="s">
        <v>370</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371</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372</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373</v>
      </c>
      <c r="B5" s="793"/>
      <c r="C5" s="793"/>
      <c r="D5" s="793"/>
      <c r="E5" s="793"/>
      <c r="F5" s="793"/>
      <c r="G5" s="793"/>
      <c r="H5" s="793"/>
      <c r="I5" s="793"/>
      <c r="J5" s="793"/>
      <c r="K5" s="793"/>
      <c r="L5" s="793"/>
      <c r="M5" s="793"/>
      <c r="N5" s="793"/>
      <c r="O5" s="793"/>
      <c r="P5" s="794"/>
      <c r="Q5" s="798" t="s">
        <v>374</v>
      </c>
      <c r="R5" s="799"/>
      <c r="S5" s="799"/>
      <c r="T5" s="799"/>
      <c r="U5" s="800"/>
      <c r="V5" s="798" t="s">
        <v>375</v>
      </c>
      <c r="W5" s="799"/>
      <c r="X5" s="799"/>
      <c r="Y5" s="799"/>
      <c r="Z5" s="800"/>
      <c r="AA5" s="798" t="s">
        <v>376</v>
      </c>
      <c r="AB5" s="799"/>
      <c r="AC5" s="799"/>
      <c r="AD5" s="799"/>
      <c r="AE5" s="799"/>
      <c r="AF5" s="804" t="s">
        <v>377</v>
      </c>
      <c r="AG5" s="799"/>
      <c r="AH5" s="799"/>
      <c r="AI5" s="799"/>
      <c r="AJ5" s="805"/>
      <c r="AK5" s="799" t="s">
        <v>378</v>
      </c>
      <c r="AL5" s="799"/>
      <c r="AM5" s="799"/>
      <c r="AN5" s="799"/>
      <c r="AO5" s="800"/>
      <c r="AP5" s="798" t="s">
        <v>379</v>
      </c>
      <c r="AQ5" s="799"/>
      <c r="AR5" s="799"/>
      <c r="AS5" s="799"/>
      <c r="AT5" s="800"/>
      <c r="AU5" s="798" t="s">
        <v>380</v>
      </c>
      <c r="AV5" s="799"/>
      <c r="AW5" s="799"/>
      <c r="AX5" s="799"/>
      <c r="AY5" s="805"/>
      <c r="AZ5" s="228"/>
      <c r="BA5" s="228"/>
      <c r="BB5" s="228"/>
      <c r="BC5" s="228"/>
      <c r="BD5" s="228"/>
      <c r="BE5" s="229"/>
      <c r="BF5" s="229"/>
      <c r="BG5" s="229"/>
      <c r="BH5" s="229"/>
      <c r="BI5" s="229"/>
      <c r="BJ5" s="229"/>
      <c r="BK5" s="229"/>
      <c r="BL5" s="229"/>
      <c r="BM5" s="229"/>
      <c r="BN5" s="229"/>
      <c r="BO5" s="229"/>
      <c r="BP5" s="229"/>
      <c r="BQ5" s="792" t="s">
        <v>381</v>
      </c>
      <c r="BR5" s="793"/>
      <c r="BS5" s="793"/>
      <c r="BT5" s="793"/>
      <c r="BU5" s="793"/>
      <c r="BV5" s="793"/>
      <c r="BW5" s="793"/>
      <c r="BX5" s="793"/>
      <c r="BY5" s="793"/>
      <c r="BZ5" s="793"/>
      <c r="CA5" s="793"/>
      <c r="CB5" s="793"/>
      <c r="CC5" s="793"/>
      <c r="CD5" s="793"/>
      <c r="CE5" s="793"/>
      <c r="CF5" s="793"/>
      <c r="CG5" s="794"/>
      <c r="CH5" s="798" t="s">
        <v>382</v>
      </c>
      <c r="CI5" s="799"/>
      <c r="CJ5" s="799"/>
      <c r="CK5" s="799"/>
      <c r="CL5" s="800"/>
      <c r="CM5" s="798" t="s">
        <v>383</v>
      </c>
      <c r="CN5" s="799"/>
      <c r="CO5" s="799"/>
      <c r="CP5" s="799"/>
      <c r="CQ5" s="800"/>
      <c r="CR5" s="798" t="s">
        <v>384</v>
      </c>
      <c r="CS5" s="799"/>
      <c r="CT5" s="799"/>
      <c r="CU5" s="799"/>
      <c r="CV5" s="800"/>
      <c r="CW5" s="798" t="s">
        <v>385</v>
      </c>
      <c r="CX5" s="799"/>
      <c r="CY5" s="799"/>
      <c r="CZ5" s="799"/>
      <c r="DA5" s="800"/>
      <c r="DB5" s="798" t="s">
        <v>386</v>
      </c>
      <c r="DC5" s="799"/>
      <c r="DD5" s="799"/>
      <c r="DE5" s="799"/>
      <c r="DF5" s="800"/>
      <c r="DG5" s="828" t="s">
        <v>387</v>
      </c>
      <c r="DH5" s="829"/>
      <c r="DI5" s="829"/>
      <c r="DJ5" s="829"/>
      <c r="DK5" s="830"/>
      <c r="DL5" s="828" t="s">
        <v>388</v>
      </c>
      <c r="DM5" s="829"/>
      <c r="DN5" s="829"/>
      <c r="DO5" s="829"/>
      <c r="DP5" s="830"/>
      <c r="DQ5" s="798" t="s">
        <v>389</v>
      </c>
      <c r="DR5" s="799"/>
      <c r="DS5" s="799"/>
      <c r="DT5" s="799"/>
      <c r="DU5" s="800"/>
      <c r="DV5" s="798" t="s">
        <v>380</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390</v>
      </c>
      <c r="C7" s="815"/>
      <c r="D7" s="815"/>
      <c r="E7" s="815"/>
      <c r="F7" s="815"/>
      <c r="G7" s="815"/>
      <c r="H7" s="815"/>
      <c r="I7" s="815"/>
      <c r="J7" s="815"/>
      <c r="K7" s="815"/>
      <c r="L7" s="815"/>
      <c r="M7" s="815"/>
      <c r="N7" s="815"/>
      <c r="O7" s="815"/>
      <c r="P7" s="816"/>
      <c r="Q7" s="817">
        <v>4460</v>
      </c>
      <c r="R7" s="818"/>
      <c r="S7" s="818"/>
      <c r="T7" s="818"/>
      <c r="U7" s="818"/>
      <c r="V7" s="818">
        <v>4186</v>
      </c>
      <c r="W7" s="818"/>
      <c r="X7" s="818"/>
      <c r="Y7" s="818"/>
      <c r="Z7" s="818"/>
      <c r="AA7" s="818">
        <v>274</v>
      </c>
      <c r="AB7" s="818"/>
      <c r="AC7" s="818"/>
      <c r="AD7" s="818"/>
      <c r="AE7" s="819"/>
      <c r="AF7" s="820">
        <v>213</v>
      </c>
      <c r="AG7" s="821"/>
      <c r="AH7" s="821"/>
      <c r="AI7" s="821"/>
      <c r="AJ7" s="822"/>
      <c r="AK7" s="823">
        <v>0</v>
      </c>
      <c r="AL7" s="824"/>
      <c r="AM7" s="824"/>
      <c r="AN7" s="824"/>
      <c r="AO7" s="824"/>
      <c r="AP7" s="824">
        <v>3654</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577</v>
      </c>
      <c r="BT7" s="812"/>
      <c r="BU7" s="812"/>
      <c r="BV7" s="812"/>
      <c r="BW7" s="812"/>
      <c r="BX7" s="812"/>
      <c r="BY7" s="812"/>
      <c r="BZ7" s="812"/>
      <c r="CA7" s="812"/>
      <c r="CB7" s="812"/>
      <c r="CC7" s="812"/>
      <c r="CD7" s="812"/>
      <c r="CE7" s="812"/>
      <c r="CF7" s="812"/>
      <c r="CG7" s="827"/>
      <c r="CH7" s="808">
        <v>-2</v>
      </c>
      <c r="CI7" s="809"/>
      <c r="CJ7" s="809"/>
      <c r="CK7" s="809"/>
      <c r="CL7" s="810"/>
      <c r="CM7" s="808">
        <v>101</v>
      </c>
      <c r="CN7" s="809"/>
      <c r="CO7" s="809"/>
      <c r="CP7" s="809"/>
      <c r="CQ7" s="810"/>
      <c r="CR7" s="808">
        <v>38</v>
      </c>
      <c r="CS7" s="809"/>
      <c r="CT7" s="809"/>
      <c r="CU7" s="809"/>
      <c r="CV7" s="810"/>
      <c r="CW7" s="808">
        <v>11</v>
      </c>
      <c r="CX7" s="809"/>
      <c r="CY7" s="809"/>
      <c r="CZ7" s="809"/>
      <c r="DA7" s="810"/>
      <c r="DB7" s="808" t="s">
        <v>576</v>
      </c>
      <c r="DC7" s="809"/>
      <c r="DD7" s="809"/>
      <c r="DE7" s="809"/>
      <c r="DF7" s="810"/>
      <c r="DG7" s="808" t="s">
        <v>576</v>
      </c>
      <c r="DH7" s="809"/>
      <c r="DI7" s="809"/>
      <c r="DJ7" s="809"/>
      <c r="DK7" s="810"/>
      <c r="DL7" s="808" t="s">
        <v>576</v>
      </c>
      <c r="DM7" s="809"/>
      <c r="DN7" s="809"/>
      <c r="DO7" s="809"/>
      <c r="DP7" s="810"/>
      <c r="DQ7" s="808" t="s">
        <v>576</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578</v>
      </c>
      <c r="BT8" s="839"/>
      <c r="BU8" s="839"/>
      <c r="BV8" s="839"/>
      <c r="BW8" s="839"/>
      <c r="BX8" s="839"/>
      <c r="BY8" s="839"/>
      <c r="BZ8" s="839"/>
      <c r="CA8" s="839"/>
      <c r="CB8" s="839"/>
      <c r="CC8" s="839"/>
      <c r="CD8" s="839"/>
      <c r="CE8" s="839"/>
      <c r="CF8" s="839"/>
      <c r="CG8" s="840"/>
      <c r="CH8" s="841">
        <v>0</v>
      </c>
      <c r="CI8" s="842"/>
      <c r="CJ8" s="842"/>
      <c r="CK8" s="842"/>
      <c r="CL8" s="843"/>
      <c r="CM8" s="841">
        <v>3</v>
      </c>
      <c r="CN8" s="842"/>
      <c r="CO8" s="842"/>
      <c r="CP8" s="842"/>
      <c r="CQ8" s="843"/>
      <c r="CR8" s="841">
        <v>1</v>
      </c>
      <c r="CS8" s="842"/>
      <c r="CT8" s="842"/>
      <c r="CU8" s="842"/>
      <c r="CV8" s="843"/>
      <c r="CW8" s="841" t="s">
        <v>576</v>
      </c>
      <c r="CX8" s="842"/>
      <c r="CY8" s="842"/>
      <c r="CZ8" s="842"/>
      <c r="DA8" s="843"/>
      <c r="DB8" s="841" t="s">
        <v>576</v>
      </c>
      <c r="DC8" s="842"/>
      <c r="DD8" s="842"/>
      <c r="DE8" s="842"/>
      <c r="DF8" s="843"/>
      <c r="DG8" s="841" t="s">
        <v>576</v>
      </c>
      <c r="DH8" s="842"/>
      <c r="DI8" s="842"/>
      <c r="DJ8" s="842"/>
      <c r="DK8" s="843"/>
      <c r="DL8" s="841" t="s">
        <v>576</v>
      </c>
      <c r="DM8" s="842"/>
      <c r="DN8" s="842"/>
      <c r="DO8" s="842"/>
      <c r="DP8" s="843"/>
      <c r="DQ8" s="841" t="s">
        <v>576</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391</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392</v>
      </c>
      <c r="B23" s="854" t="s">
        <v>393</v>
      </c>
      <c r="C23" s="855"/>
      <c r="D23" s="855"/>
      <c r="E23" s="855"/>
      <c r="F23" s="855"/>
      <c r="G23" s="855"/>
      <c r="H23" s="855"/>
      <c r="I23" s="855"/>
      <c r="J23" s="855"/>
      <c r="K23" s="855"/>
      <c r="L23" s="855"/>
      <c r="M23" s="855"/>
      <c r="N23" s="855"/>
      <c r="O23" s="855"/>
      <c r="P23" s="856"/>
      <c r="Q23" s="857">
        <v>4460</v>
      </c>
      <c r="R23" s="858"/>
      <c r="S23" s="858"/>
      <c r="T23" s="858"/>
      <c r="U23" s="858"/>
      <c r="V23" s="858">
        <v>4186</v>
      </c>
      <c r="W23" s="858"/>
      <c r="X23" s="858"/>
      <c r="Y23" s="858"/>
      <c r="Z23" s="858"/>
      <c r="AA23" s="858">
        <v>274</v>
      </c>
      <c r="AB23" s="858"/>
      <c r="AC23" s="858"/>
      <c r="AD23" s="858"/>
      <c r="AE23" s="859"/>
      <c r="AF23" s="860">
        <v>213</v>
      </c>
      <c r="AG23" s="858"/>
      <c r="AH23" s="858"/>
      <c r="AI23" s="858"/>
      <c r="AJ23" s="861"/>
      <c r="AK23" s="862"/>
      <c r="AL23" s="863"/>
      <c r="AM23" s="863"/>
      <c r="AN23" s="863"/>
      <c r="AO23" s="863"/>
      <c r="AP23" s="858">
        <v>3654</v>
      </c>
      <c r="AQ23" s="858"/>
      <c r="AR23" s="858"/>
      <c r="AS23" s="858"/>
      <c r="AT23" s="858"/>
      <c r="AU23" s="874"/>
      <c r="AV23" s="874"/>
      <c r="AW23" s="874"/>
      <c r="AX23" s="874"/>
      <c r="AY23" s="875"/>
      <c r="AZ23" s="876" t="s">
        <v>175</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395</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373</v>
      </c>
      <c r="B26" s="793"/>
      <c r="C26" s="793"/>
      <c r="D26" s="793"/>
      <c r="E26" s="793"/>
      <c r="F26" s="793"/>
      <c r="G26" s="793"/>
      <c r="H26" s="793"/>
      <c r="I26" s="793"/>
      <c r="J26" s="793"/>
      <c r="K26" s="793"/>
      <c r="L26" s="793"/>
      <c r="M26" s="793"/>
      <c r="N26" s="793"/>
      <c r="O26" s="793"/>
      <c r="P26" s="794"/>
      <c r="Q26" s="798" t="s">
        <v>396</v>
      </c>
      <c r="R26" s="799"/>
      <c r="S26" s="799"/>
      <c r="T26" s="799"/>
      <c r="U26" s="800"/>
      <c r="V26" s="798" t="s">
        <v>397</v>
      </c>
      <c r="W26" s="799"/>
      <c r="X26" s="799"/>
      <c r="Y26" s="799"/>
      <c r="Z26" s="800"/>
      <c r="AA26" s="798" t="s">
        <v>398</v>
      </c>
      <c r="AB26" s="799"/>
      <c r="AC26" s="799"/>
      <c r="AD26" s="799"/>
      <c r="AE26" s="799"/>
      <c r="AF26" s="879" t="s">
        <v>399</v>
      </c>
      <c r="AG26" s="880"/>
      <c r="AH26" s="880"/>
      <c r="AI26" s="880"/>
      <c r="AJ26" s="881"/>
      <c r="AK26" s="799" t="s">
        <v>400</v>
      </c>
      <c r="AL26" s="799"/>
      <c r="AM26" s="799"/>
      <c r="AN26" s="799"/>
      <c r="AO26" s="800"/>
      <c r="AP26" s="798" t="s">
        <v>401</v>
      </c>
      <c r="AQ26" s="799"/>
      <c r="AR26" s="799"/>
      <c r="AS26" s="799"/>
      <c r="AT26" s="800"/>
      <c r="AU26" s="798" t="s">
        <v>402</v>
      </c>
      <c r="AV26" s="799"/>
      <c r="AW26" s="799"/>
      <c r="AX26" s="799"/>
      <c r="AY26" s="800"/>
      <c r="AZ26" s="798" t="s">
        <v>403</v>
      </c>
      <c r="BA26" s="799"/>
      <c r="BB26" s="799"/>
      <c r="BC26" s="799"/>
      <c r="BD26" s="800"/>
      <c r="BE26" s="798" t="s">
        <v>380</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404</v>
      </c>
      <c r="C28" s="815"/>
      <c r="D28" s="815"/>
      <c r="E28" s="815"/>
      <c r="F28" s="815"/>
      <c r="G28" s="815"/>
      <c r="H28" s="815"/>
      <c r="I28" s="815"/>
      <c r="J28" s="815"/>
      <c r="K28" s="815"/>
      <c r="L28" s="815"/>
      <c r="M28" s="815"/>
      <c r="N28" s="815"/>
      <c r="O28" s="815"/>
      <c r="P28" s="816"/>
      <c r="Q28" s="887">
        <v>554</v>
      </c>
      <c r="R28" s="888"/>
      <c r="S28" s="888"/>
      <c r="T28" s="888"/>
      <c r="U28" s="888"/>
      <c r="V28" s="888">
        <v>510</v>
      </c>
      <c r="W28" s="888"/>
      <c r="X28" s="888"/>
      <c r="Y28" s="888"/>
      <c r="Z28" s="888"/>
      <c r="AA28" s="888">
        <v>44</v>
      </c>
      <c r="AB28" s="888"/>
      <c r="AC28" s="888"/>
      <c r="AD28" s="888"/>
      <c r="AE28" s="889"/>
      <c r="AF28" s="890">
        <v>44</v>
      </c>
      <c r="AG28" s="888"/>
      <c r="AH28" s="888"/>
      <c r="AI28" s="888"/>
      <c r="AJ28" s="891"/>
      <c r="AK28" s="892">
        <v>28</v>
      </c>
      <c r="AL28" s="893"/>
      <c r="AM28" s="893"/>
      <c r="AN28" s="893"/>
      <c r="AO28" s="893"/>
      <c r="AP28" s="893" t="s">
        <v>576</v>
      </c>
      <c r="AQ28" s="893"/>
      <c r="AR28" s="893"/>
      <c r="AS28" s="893"/>
      <c r="AT28" s="893"/>
      <c r="AU28" s="893" t="s">
        <v>576</v>
      </c>
      <c r="AV28" s="893"/>
      <c r="AW28" s="893"/>
      <c r="AX28" s="893"/>
      <c r="AY28" s="893"/>
      <c r="AZ28" s="894" t="s">
        <v>576</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405</v>
      </c>
      <c r="C29" s="846"/>
      <c r="D29" s="846"/>
      <c r="E29" s="846"/>
      <c r="F29" s="846"/>
      <c r="G29" s="846"/>
      <c r="H29" s="846"/>
      <c r="I29" s="846"/>
      <c r="J29" s="846"/>
      <c r="K29" s="846"/>
      <c r="L29" s="846"/>
      <c r="M29" s="846"/>
      <c r="N29" s="846"/>
      <c r="O29" s="846"/>
      <c r="P29" s="847"/>
      <c r="Q29" s="848">
        <v>43</v>
      </c>
      <c r="R29" s="849"/>
      <c r="S29" s="849"/>
      <c r="T29" s="849"/>
      <c r="U29" s="849"/>
      <c r="V29" s="849">
        <v>42</v>
      </c>
      <c r="W29" s="849"/>
      <c r="X29" s="849"/>
      <c r="Y29" s="849"/>
      <c r="Z29" s="849"/>
      <c r="AA29" s="849">
        <v>0</v>
      </c>
      <c r="AB29" s="849"/>
      <c r="AC29" s="849"/>
      <c r="AD29" s="849"/>
      <c r="AE29" s="850"/>
      <c r="AF29" s="851">
        <v>0</v>
      </c>
      <c r="AG29" s="852"/>
      <c r="AH29" s="852"/>
      <c r="AI29" s="852"/>
      <c r="AJ29" s="853"/>
      <c r="AK29" s="899">
        <v>15</v>
      </c>
      <c r="AL29" s="895"/>
      <c r="AM29" s="895"/>
      <c r="AN29" s="895"/>
      <c r="AO29" s="895"/>
      <c r="AP29" s="895" t="s">
        <v>576</v>
      </c>
      <c r="AQ29" s="895"/>
      <c r="AR29" s="895"/>
      <c r="AS29" s="895"/>
      <c r="AT29" s="895"/>
      <c r="AU29" s="895" t="s">
        <v>576</v>
      </c>
      <c r="AV29" s="895"/>
      <c r="AW29" s="895"/>
      <c r="AX29" s="895"/>
      <c r="AY29" s="895"/>
      <c r="AZ29" s="896" t="s">
        <v>576</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406</v>
      </c>
      <c r="C30" s="846"/>
      <c r="D30" s="846"/>
      <c r="E30" s="846"/>
      <c r="F30" s="846"/>
      <c r="G30" s="846"/>
      <c r="H30" s="846"/>
      <c r="I30" s="846"/>
      <c r="J30" s="846"/>
      <c r="K30" s="846"/>
      <c r="L30" s="846"/>
      <c r="M30" s="846"/>
      <c r="N30" s="846"/>
      <c r="O30" s="846"/>
      <c r="P30" s="847"/>
      <c r="Q30" s="848">
        <v>56</v>
      </c>
      <c r="R30" s="849"/>
      <c r="S30" s="849"/>
      <c r="T30" s="849"/>
      <c r="U30" s="849"/>
      <c r="V30" s="849">
        <v>50</v>
      </c>
      <c r="W30" s="849"/>
      <c r="X30" s="849"/>
      <c r="Y30" s="849"/>
      <c r="Z30" s="849"/>
      <c r="AA30" s="849">
        <v>6</v>
      </c>
      <c r="AB30" s="849"/>
      <c r="AC30" s="849"/>
      <c r="AD30" s="849"/>
      <c r="AE30" s="850"/>
      <c r="AF30" s="851">
        <v>6</v>
      </c>
      <c r="AG30" s="852"/>
      <c r="AH30" s="852"/>
      <c r="AI30" s="852"/>
      <c r="AJ30" s="853"/>
      <c r="AK30" s="899">
        <v>38</v>
      </c>
      <c r="AL30" s="895"/>
      <c r="AM30" s="895"/>
      <c r="AN30" s="895"/>
      <c r="AO30" s="895"/>
      <c r="AP30" s="895">
        <v>191</v>
      </c>
      <c r="AQ30" s="895"/>
      <c r="AR30" s="895"/>
      <c r="AS30" s="895"/>
      <c r="AT30" s="895"/>
      <c r="AU30" s="895">
        <v>168</v>
      </c>
      <c r="AV30" s="895"/>
      <c r="AW30" s="895"/>
      <c r="AX30" s="895"/>
      <c r="AY30" s="895"/>
      <c r="AZ30" s="896" t="s">
        <v>576</v>
      </c>
      <c r="BA30" s="896"/>
      <c r="BB30" s="896"/>
      <c r="BC30" s="896"/>
      <c r="BD30" s="896"/>
      <c r="BE30" s="897" t="s">
        <v>407</v>
      </c>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408</v>
      </c>
      <c r="C31" s="846"/>
      <c r="D31" s="846"/>
      <c r="E31" s="846"/>
      <c r="F31" s="846"/>
      <c r="G31" s="846"/>
      <c r="H31" s="846"/>
      <c r="I31" s="846"/>
      <c r="J31" s="846"/>
      <c r="K31" s="846"/>
      <c r="L31" s="846"/>
      <c r="M31" s="846"/>
      <c r="N31" s="846"/>
      <c r="O31" s="846"/>
      <c r="P31" s="847"/>
      <c r="Q31" s="848">
        <v>18</v>
      </c>
      <c r="R31" s="849"/>
      <c r="S31" s="849"/>
      <c r="T31" s="849"/>
      <c r="U31" s="849"/>
      <c r="V31" s="849">
        <v>12</v>
      </c>
      <c r="W31" s="849"/>
      <c r="X31" s="849"/>
      <c r="Y31" s="849"/>
      <c r="Z31" s="849"/>
      <c r="AA31" s="849">
        <v>6</v>
      </c>
      <c r="AB31" s="849"/>
      <c r="AC31" s="849"/>
      <c r="AD31" s="849"/>
      <c r="AE31" s="850"/>
      <c r="AF31" s="851">
        <v>6</v>
      </c>
      <c r="AG31" s="852"/>
      <c r="AH31" s="852"/>
      <c r="AI31" s="852"/>
      <c r="AJ31" s="853"/>
      <c r="AK31" s="899">
        <v>8</v>
      </c>
      <c r="AL31" s="895"/>
      <c r="AM31" s="895"/>
      <c r="AN31" s="895"/>
      <c r="AO31" s="895"/>
      <c r="AP31" s="895">
        <v>45</v>
      </c>
      <c r="AQ31" s="895"/>
      <c r="AR31" s="895"/>
      <c r="AS31" s="895"/>
      <c r="AT31" s="895"/>
      <c r="AU31" s="895">
        <v>41</v>
      </c>
      <c r="AV31" s="895"/>
      <c r="AW31" s="895"/>
      <c r="AX31" s="895"/>
      <c r="AY31" s="895"/>
      <c r="AZ31" s="896" t="s">
        <v>576</v>
      </c>
      <c r="BA31" s="896"/>
      <c r="BB31" s="896"/>
      <c r="BC31" s="896"/>
      <c r="BD31" s="896"/>
      <c r="BE31" s="897" t="s">
        <v>407</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409</v>
      </c>
      <c r="C32" s="846"/>
      <c r="D32" s="846"/>
      <c r="E32" s="846"/>
      <c r="F32" s="846"/>
      <c r="G32" s="846"/>
      <c r="H32" s="846"/>
      <c r="I32" s="846"/>
      <c r="J32" s="846"/>
      <c r="K32" s="846"/>
      <c r="L32" s="846"/>
      <c r="M32" s="846"/>
      <c r="N32" s="846"/>
      <c r="O32" s="846"/>
      <c r="P32" s="847"/>
      <c r="Q32" s="848">
        <v>422</v>
      </c>
      <c r="R32" s="849"/>
      <c r="S32" s="849"/>
      <c r="T32" s="849"/>
      <c r="U32" s="849"/>
      <c r="V32" s="849">
        <v>363</v>
      </c>
      <c r="W32" s="849"/>
      <c r="X32" s="849"/>
      <c r="Y32" s="849"/>
      <c r="Z32" s="849"/>
      <c r="AA32" s="849">
        <v>59</v>
      </c>
      <c r="AB32" s="849"/>
      <c r="AC32" s="849"/>
      <c r="AD32" s="849"/>
      <c r="AE32" s="850"/>
      <c r="AF32" s="851">
        <v>59</v>
      </c>
      <c r="AG32" s="852"/>
      <c r="AH32" s="852"/>
      <c r="AI32" s="852"/>
      <c r="AJ32" s="853"/>
      <c r="AK32" s="899">
        <v>87</v>
      </c>
      <c r="AL32" s="895"/>
      <c r="AM32" s="895"/>
      <c r="AN32" s="895"/>
      <c r="AO32" s="895"/>
      <c r="AP32" s="895">
        <v>1660</v>
      </c>
      <c r="AQ32" s="895"/>
      <c r="AR32" s="895"/>
      <c r="AS32" s="895"/>
      <c r="AT32" s="895"/>
      <c r="AU32" s="895">
        <v>1255</v>
      </c>
      <c r="AV32" s="895"/>
      <c r="AW32" s="895"/>
      <c r="AX32" s="895"/>
      <c r="AY32" s="895"/>
      <c r="AZ32" s="896" t="s">
        <v>576</v>
      </c>
      <c r="BA32" s="896"/>
      <c r="BB32" s="896"/>
      <c r="BC32" s="896"/>
      <c r="BD32" s="896"/>
      <c r="BE32" s="897" t="s">
        <v>407</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410</v>
      </c>
      <c r="C33" s="846"/>
      <c r="D33" s="846"/>
      <c r="E33" s="846"/>
      <c r="F33" s="846"/>
      <c r="G33" s="846"/>
      <c r="H33" s="846"/>
      <c r="I33" s="846"/>
      <c r="J33" s="846"/>
      <c r="K33" s="846"/>
      <c r="L33" s="846"/>
      <c r="M33" s="846"/>
      <c r="N33" s="846"/>
      <c r="O33" s="846"/>
      <c r="P33" s="847"/>
      <c r="Q33" s="848">
        <v>168</v>
      </c>
      <c r="R33" s="849"/>
      <c r="S33" s="849"/>
      <c r="T33" s="849"/>
      <c r="U33" s="849"/>
      <c r="V33" s="849">
        <v>154</v>
      </c>
      <c r="W33" s="849"/>
      <c r="X33" s="849"/>
      <c r="Y33" s="849"/>
      <c r="Z33" s="849"/>
      <c r="AA33" s="849">
        <v>14</v>
      </c>
      <c r="AB33" s="849"/>
      <c r="AC33" s="849"/>
      <c r="AD33" s="849"/>
      <c r="AE33" s="850"/>
      <c r="AF33" s="851">
        <v>14</v>
      </c>
      <c r="AG33" s="852"/>
      <c r="AH33" s="852"/>
      <c r="AI33" s="852"/>
      <c r="AJ33" s="853"/>
      <c r="AK33" s="899">
        <v>43</v>
      </c>
      <c r="AL33" s="895"/>
      <c r="AM33" s="895"/>
      <c r="AN33" s="895"/>
      <c r="AO33" s="895"/>
      <c r="AP33" s="895">
        <v>481</v>
      </c>
      <c r="AQ33" s="895"/>
      <c r="AR33" s="895"/>
      <c r="AS33" s="895"/>
      <c r="AT33" s="895"/>
      <c r="AU33" s="895">
        <v>309</v>
      </c>
      <c r="AV33" s="895"/>
      <c r="AW33" s="895"/>
      <c r="AX33" s="895"/>
      <c r="AY33" s="895"/>
      <c r="AZ33" s="896" t="s">
        <v>576</v>
      </c>
      <c r="BA33" s="896"/>
      <c r="BB33" s="896"/>
      <c r="BC33" s="896"/>
      <c r="BD33" s="896"/>
      <c r="BE33" s="897" t="s">
        <v>407</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t="s">
        <v>411</v>
      </c>
      <c r="C34" s="846"/>
      <c r="D34" s="846"/>
      <c r="E34" s="846"/>
      <c r="F34" s="846"/>
      <c r="G34" s="846"/>
      <c r="H34" s="846"/>
      <c r="I34" s="846"/>
      <c r="J34" s="846"/>
      <c r="K34" s="846"/>
      <c r="L34" s="846"/>
      <c r="M34" s="846"/>
      <c r="N34" s="846"/>
      <c r="O34" s="846"/>
      <c r="P34" s="847"/>
      <c r="Q34" s="848">
        <v>32</v>
      </c>
      <c r="R34" s="849"/>
      <c r="S34" s="849"/>
      <c r="T34" s="849"/>
      <c r="U34" s="849"/>
      <c r="V34" s="849">
        <v>31</v>
      </c>
      <c r="W34" s="849"/>
      <c r="X34" s="849"/>
      <c r="Y34" s="849"/>
      <c r="Z34" s="849"/>
      <c r="AA34" s="849">
        <v>1</v>
      </c>
      <c r="AB34" s="849"/>
      <c r="AC34" s="849"/>
      <c r="AD34" s="849"/>
      <c r="AE34" s="850"/>
      <c r="AF34" s="851">
        <v>1</v>
      </c>
      <c r="AG34" s="852"/>
      <c r="AH34" s="852"/>
      <c r="AI34" s="852"/>
      <c r="AJ34" s="853"/>
      <c r="AK34" s="899">
        <v>31</v>
      </c>
      <c r="AL34" s="895"/>
      <c r="AM34" s="895"/>
      <c r="AN34" s="895"/>
      <c r="AO34" s="895"/>
      <c r="AP34" s="895" t="s">
        <v>576</v>
      </c>
      <c r="AQ34" s="895"/>
      <c r="AR34" s="895"/>
      <c r="AS34" s="895"/>
      <c r="AT34" s="895"/>
      <c r="AU34" s="895" t="s">
        <v>576</v>
      </c>
      <c r="AV34" s="895"/>
      <c r="AW34" s="895"/>
      <c r="AX34" s="895"/>
      <c r="AY34" s="895"/>
      <c r="AZ34" s="896" t="s">
        <v>576</v>
      </c>
      <c r="BA34" s="896"/>
      <c r="BB34" s="896"/>
      <c r="BC34" s="896"/>
      <c r="BD34" s="896"/>
      <c r="BE34" s="897" t="s">
        <v>407</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412</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392</v>
      </c>
      <c r="B63" s="854" t="s">
        <v>413</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130</v>
      </c>
      <c r="AG63" s="909"/>
      <c r="AH63" s="909"/>
      <c r="AI63" s="909"/>
      <c r="AJ63" s="910"/>
      <c r="AK63" s="911"/>
      <c r="AL63" s="906"/>
      <c r="AM63" s="906"/>
      <c r="AN63" s="906"/>
      <c r="AO63" s="906"/>
      <c r="AP63" s="909">
        <v>2377</v>
      </c>
      <c r="AQ63" s="909"/>
      <c r="AR63" s="909"/>
      <c r="AS63" s="909"/>
      <c r="AT63" s="909"/>
      <c r="AU63" s="909">
        <v>1773</v>
      </c>
      <c r="AV63" s="909"/>
      <c r="AW63" s="909"/>
      <c r="AX63" s="909"/>
      <c r="AY63" s="909"/>
      <c r="AZ63" s="913"/>
      <c r="BA63" s="913"/>
      <c r="BB63" s="913"/>
      <c r="BC63" s="913"/>
      <c r="BD63" s="913"/>
      <c r="BE63" s="914"/>
      <c r="BF63" s="914"/>
      <c r="BG63" s="914"/>
      <c r="BH63" s="914"/>
      <c r="BI63" s="915"/>
      <c r="BJ63" s="916" t="s">
        <v>414</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416</v>
      </c>
      <c r="B66" s="793"/>
      <c r="C66" s="793"/>
      <c r="D66" s="793"/>
      <c r="E66" s="793"/>
      <c r="F66" s="793"/>
      <c r="G66" s="793"/>
      <c r="H66" s="793"/>
      <c r="I66" s="793"/>
      <c r="J66" s="793"/>
      <c r="K66" s="793"/>
      <c r="L66" s="793"/>
      <c r="M66" s="793"/>
      <c r="N66" s="793"/>
      <c r="O66" s="793"/>
      <c r="P66" s="794"/>
      <c r="Q66" s="798" t="s">
        <v>396</v>
      </c>
      <c r="R66" s="799"/>
      <c r="S66" s="799"/>
      <c r="T66" s="799"/>
      <c r="U66" s="800"/>
      <c r="V66" s="798" t="s">
        <v>397</v>
      </c>
      <c r="W66" s="799"/>
      <c r="X66" s="799"/>
      <c r="Y66" s="799"/>
      <c r="Z66" s="800"/>
      <c r="AA66" s="798" t="s">
        <v>398</v>
      </c>
      <c r="AB66" s="799"/>
      <c r="AC66" s="799"/>
      <c r="AD66" s="799"/>
      <c r="AE66" s="800"/>
      <c r="AF66" s="919" t="s">
        <v>417</v>
      </c>
      <c r="AG66" s="880"/>
      <c r="AH66" s="880"/>
      <c r="AI66" s="880"/>
      <c r="AJ66" s="920"/>
      <c r="AK66" s="798" t="s">
        <v>418</v>
      </c>
      <c r="AL66" s="793"/>
      <c r="AM66" s="793"/>
      <c r="AN66" s="793"/>
      <c r="AO66" s="794"/>
      <c r="AP66" s="798" t="s">
        <v>401</v>
      </c>
      <c r="AQ66" s="799"/>
      <c r="AR66" s="799"/>
      <c r="AS66" s="799"/>
      <c r="AT66" s="800"/>
      <c r="AU66" s="798" t="s">
        <v>419</v>
      </c>
      <c r="AV66" s="799"/>
      <c r="AW66" s="799"/>
      <c r="AX66" s="799"/>
      <c r="AY66" s="800"/>
      <c r="AZ66" s="798" t="s">
        <v>380</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590</v>
      </c>
      <c r="C68" s="935"/>
      <c r="D68" s="935"/>
      <c r="E68" s="935"/>
      <c r="F68" s="935"/>
      <c r="G68" s="935"/>
      <c r="H68" s="935"/>
      <c r="I68" s="935"/>
      <c r="J68" s="935"/>
      <c r="K68" s="935"/>
      <c r="L68" s="935"/>
      <c r="M68" s="935"/>
      <c r="N68" s="935"/>
      <c r="O68" s="935"/>
      <c r="P68" s="936"/>
      <c r="Q68" s="937">
        <v>10965</v>
      </c>
      <c r="R68" s="931"/>
      <c r="S68" s="931"/>
      <c r="T68" s="931"/>
      <c r="U68" s="931"/>
      <c r="V68" s="931">
        <v>10735</v>
      </c>
      <c r="W68" s="931"/>
      <c r="X68" s="931"/>
      <c r="Y68" s="931"/>
      <c r="Z68" s="931"/>
      <c r="AA68" s="931">
        <v>230</v>
      </c>
      <c r="AB68" s="931"/>
      <c r="AC68" s="931"/>
      <c r="AD68" s="931"/>
      <c r="AE68" s="931"/>
      <c r="AF68" s="931">
        <v>230</v>
      </c>
      <c r="AG68" s="931"/>
      <c r="AH68" s="931"/>
      <c r="AI68" s="931"/>
      <c r="AJ68" s="931"/>
      <c r="AK68" s="931">
        <v>84</v>
      </c>
      <c r="AL68" s="931"/>
      <c r="AM68" s="931"/>
      <c r="AN68" s="931"/>
      <c r="AO68" s="931"/>
      <c r="AP68" s="931" t="s">
        <v>576</v>
      </c>
      <c r="AQ68" s="931"/>
      <c r="AR68" s="931"/>
      <c r="AS68" s="931"/>
      <c r="AT68" s="931"/>
      <c r="AU68" s="931" t="s">
        <v>576</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591</v>
      </c>
      <c r="C69" s="939"/>
      <c r="D69" s="939"/>
      <c r="E69" s="939"/>
      <c r="F69" s="939"/>
      <c r="G69" s="939"/>
      <c r="H69" s="939"/>
      <c r="I69" s="939"/>
      <c r="J69" s="939"/>
      <c r="K69" s="939"/>
      <c r="L69" s="939"/>
      <c r="M69" s="939"/>
      <c r="N69" s="939"/>
      <c r="O69" s="939"/>
      <c r="P69" s="940"/>
      <c r="Q69" s="941">
        <v>97</v>
      </c>
      <c r="R69" s="895"/>
      <c r="S69" s="895"/>
      <c r="T69" s="895"/>
      <c r="U69" s="895"/>
      <c r="V69" s="895">
        <v>92</v>
      </c>
      <c r="W69" s="895"/>
      <c r="X69" s="895"/>
      <c r="Y69" s="895"/>
      <c r="Z69" s="895"/>
      <c r="AA69" s="895">
        <v>5</v>
      </c>
      <c r="AB69" s="895"/>
      <c r="AC69" s="895"/>
      <c r="AD69" s="895"/>
      <c r="AE69" s="895"/>
      <c r="AF69" s="895">
        <v>5</v>
      </c>
      <c r="AG69" s="895"/>
      <c r="AH69" s="895"/>
      <c r="AI69" s="895"/>
      <c r="AJ69" s="895"/>
      <c r="AK69" s="895">
        <v>21</v>
      </c>
      <c r="AL69" s="895"/>
      <c r="AM69" s="895"/>
      <c r="AN69" s="895"/>
      <c r="AO69" s="895"/>
      <c r="AP69" s="895" t="s">
        <v>576</v>
      </c>
      <c r="AQ69" s="895"/>
      <c r="AR69" s="895"/>
      <c r="AS69" s="895"/>
      <c r="AT69" s="895"/>
      <c r="AU69" s="895" t="s">
        <v>576</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579</v>
      </c>
      <c r="C70" s="939"/>
      <c r="D70" s="939"/>
      <c r="E70" s="939"/>
      <c r="F70" s="939"/>
      <c r="G70" s="939"/>
      <c r="H70" s="939"/>
      <c r="I70" s="939"/>
      <c r="J70" s="939"/>
      <c r="K70" s="939"/>
      <c r="L70" s="939"/>
      <c r="M70" s="939"/>
      <c r="N70" s="939"/>
      <c r="O70" s="939"/>
      <c r="P70" s="940"/>
      <c r="Q70" s="941">
        <v>6448</v>
      </c>
      <c r="R70" s="895"/>
      <c r="S70" s="895"/>
      <c r="T70" s="895"/>
      <c r="U70" s="895"/>
      <c r="V70" s="895">
        <v>6347</v>
      </c>
      <c r="W70" s="895"/>
      <c r="X70" s="895"/>
      <c r="Y70" s="895"/>
      <c r="Z70" s="895"/>
      <c r="AA70" s="895">
        <v>101</v>
      </c>
      <c r="AB70" s="895"/>
      <c r="AC70" s="895"/>
      <c r="AD70" s="895"/>
      <c r="AE70" s="895"/>
      <c r="AF70" s="895">
        <v>94</v>
      </c>
      <c r="AG70" s="895"/>
      <c r="AH70" s="895"/>
      <c r="AI70" s="895"/>
      <c r="AJ70" s="895"/>
      <c r="AK70" s="895" t="s">
        <v>583</v>
      </c>
      <c r="AL70" s="895"/>
      <c r="AM70" s="895"/>
      <c r="AN70" s="895"/>
      <c r="AO70" s="895"/>
      <c r="AP70" s="895">
        <v>54</v>
      </c>
      <c r="AQ70" s="895"/>
      <c r="AR70" s="895"/>
      <c r="AS70" s="895"/>
      <c r="AT70" s="895"/>
      <c r="AU70" s="895">
        <v>3</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580</v>
      </c>
      <c r="C71" s="939"/>
      <c r="D71" s="939"/>
      <c r="E71" s="939"/>
      <c r="F71" s="939"/>
      <c r="G71" s="939"/>
      <c r="H71" s="939"/>
      <c r="I71" s="939"/>
      <c r="J71" s="939"/>
      <c r="K71" s="939"/>
      <c r="L71" s="939"/>
      <c r="M71" s="939"/>
      <c r="N71" s="939"/>
      <c r="O71" s="939"/>
      <c r="P71" s="940"/>
      <c r="Q71" s="941">
        <v>7291</v>
      </c>
      <c r="R71" s="895"/>
      <c r="S71" s="895"/>
      <c r="T71" s="895"/>
      <c r="U71" s="895"/>
      <c r="V71" s="895">
        <v>7119</v>
      </c>
      <c r="W71" s="895"/>
      <c r="X71" s="895"/>
      <c r="Y71" s="895"/>
      <c r="Z71" s="895"/>
      <c r="AA71" s="895">
        <v>172</v>
      </c>
      <c r="AB71" s="895"/>
      <c r="AC71" s="895"/>
      <c r="AD71" s="895"/>
      <c r="AE71" s="895"/>
      <c r="AF71" s="895">
        <v>172</v>
      </c>
      <c r="AG71" s="895"/>
      <c r="AH71" s="895"/>
      <c r="AI71" s="895"/>
      <c r="AJ71" s="895"/>
      <c r="AK71" s="895">
        <v>1092</v>
      </c>
      <c r="AL71" s="895"/>
      <c r="AM71" s="895"/>
      <c r="AN71" s="895"/>
      <c r="AO71" s="895"/>
      <c r="AP71" s="895" t="s">
        <v>583</v>
      </c>
      <c r="AQ71" s="895"/>
      <c r="AR71" s="895"/>
      <c r="AS71" s="895"/>
      <c r="AT71" s="895"/>
      <c r="AU71" s="895" t="s">
        <v>583</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581</v>
      </c>
      <c r="C72" s="939"/>
      <c r="D72" s="939"/>
      <c r="E72" s="939"/>
      <c r="F72" s="939"/>
      <c r="G72" s="939"/>
      <c r="H72" s="939"/>
      <c r="I72" s="939"/>
      <c r="J72" s="939"/>
      <c r="K72" s="939"/>
      <c r="L72" s="939"/>
      <c r="M72" s="939"/>
      <c r="N72" s="939"/>
      <c r="O72" s="939"/>
      <c r="P72" s="940"/>
      <c r="Q72" s="941">
        <v>194</v>
      </c>
      <c r="R72" s="895"/>
      <c r="S72" s="895"/>
      <c r="T72" s="895"/>
      <c r="U72" s="895"/>
      <c r="V72" s="895">
        <v>188</v>
      </c>
      <c r="W72" s="895"/>
      <c r="X72" s="895"/>
      <c r="Y72" s="895"/>
      <c r="Z72" s="895"/>
      <c r="AA72" s="895">
        <v>6</v>
      </c>
      <c r="AB72" s="895"/>
      <c r="AC72" s="895"/>
      <c r="AD72" s="895"/>
      <c r="AE72" s="895"/>
      <c r="AF72" s="895">
        <v>6</v>
      </c>
      <c r="AG72" s="895"/>
      <c r="AH72" s="895"/>
      <c r="AI72" s="895"/>
      <c r="AJ72" s="895"/>
      <c r="AK72" s="895">
        <v>2</v>
      </c>
      <c r="AL72" s="895"/>
      <c r="AM72" s="895"/>
      <c r="AN72" s="895"/>
      <c r="AO72" s="895"/>
      <c r="AP72" s="895" t="s">
        <v>576</v>
      </c>
      <c r="AQ72" s="895"/>
      <c r="AR72" s="895"/>
      <c r="AS72" s="895"/>
      <c r="AT72" s="895"/>
      <c r="AU72" s="895" t="s">
        <v>576</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582</v>
      </c>
      <c r="C73" s="939"/>
      <c r="D73" s="939"/>
      <c r="E73" s="939"/>
      <c r="F73" s="939"/>
      <c r="G73" s="939"/>
      <c r="H73" s="939"/>
      <c r="I73" s="939"/>
      <c r="J73" s="939"/>
      <c r="K73" s="939"/>
      <c r="L73" s="939"/>
      <c r="M73" s="939"/>
      <c r="N73" s="939"/>
      <c r="O73" s="939"/>
      <c r="P73" s="940"/>
      <c r="Q73" s="941">
        <v>161625</v>
      </c>
      <c r="R73" s="895"/>
      <c r="S73" s="895"/>
      <c r="T73" s="895"/>
      <c r="U73" s="895"/>
      <c r="V73" s="895">
        <v>158326</v>
      </c>
      <c r="W73" s="895"/>
      <c r="X73" s="895"/>
      <c r="Y73" s="895"/>
      <c r="Z73" s="895"/>
      <c r="AA73" s="895">
        <v>3299</v>
      </c>
      <c r="AB73" s="895"/>
      <c r="AC73" s="895"/>
      <c r="AD73" s="895"/>
      <c r="AE73" s="895"/>
      <c r="AF73" s="895">
        <v>3299</v>
      </c>
      <c r="AG73" s="895"/>
      <c r="AH73" s="895"/>
      <c r="AI73" s="895"/>
      <c r="AJ73" s="895"/>
      <c r="AK73" s="895" t="s">
        <v>576</v>
      </c>
      <c r="AL73" s="895"/>
      <c r="AM73" s="895"/>
      <c r="AN73" s="895"/>
      <c r="AO73" s="895"/>
      <c r="AP73" s="895" t="s">
        <v>576</v>
      </c>
      <c r="AQ73" s="895"/>
      <c r="AR73" s="895"/>
      <c r="AS73" s="895"/>
      <c r="AT73" s="895"/>
      <c r="AU73" s="895" t="s">
        <v>576</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392</v>
      </c>
      <c r="B88" s="854" t="s">
        <v>420</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3806</v>
      </c>
      <c r="AG88" s="909"/>
      <c r="AH88" s="909"/>
      <c r="AI88" s="909"/>
      <c r="AJ88" s="909"/>
      <c r="AK88" s="906"/>
      <c r="AL88" s="906"/>
      <c r="AM88" s="906"/>
      <c r="AN88" s="906"/>
      <c r="AO88" s="906"/>
      <c r="AP88" s="909">
        <v>54</v>
      </c>
      <c r="AQ88" s="909"/>
      <c r="AR88" s="909"/>
      <c r="AS88" s="909"/>
      <c r="AT88" s="909"/>
      <c r="AU88" s="909">
        <v>3</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54" t="s">
        <v>421</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39</v>
      </c>
      <c r="CS102" s="917"/>
      <c r="CT102" s="917"/>
      <c r="CU102" s="917"/>
      <c r="CV102" s="956"/>
      <c r="CW102" s="955">
        <v>11</v>
      </c>
      <c r="CX102" s="917"/>
      <c r="CY102" s="917"/>
      <c r="CZ102" s="917"/>
      <c r="DA102" s="956"/>
      <c r="DB102" s="955" t="s">
        <v>589</v>
      </c>
      <c r="DC102" s="917"/>
      <c r="DD102" s="917"/>
      <c r="DE102" s="917"/>
      <c r="DF102" s="956"/>
      <c r="DG102" s="955" t="s">
        <v>589</v>
      </c>
      <c r="DH102" s="917"/>
      <c r="DI102" s="917"/>
      <c r="DJ102" s="917"/>
      <c r="DK102" s="956"/>
      <c r="DL102" s="955" t="s">
        <v>589</v>
      </c>
      <c r="DM102" s="917"/>
      <c r="DN102" s="917"/>
      <c r="DO102" s="917"/>
      <c r="DP102" s="956"/>
      <c r="DQ102" s="955" t="s">
        <v>589</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422</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423</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424</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425</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426</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427</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428</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429</v>
      </c>
      <c r="AB109" s="958"/>
      <c r="AC109" s="958"/>
      <c r="AD109" s="958"/>
      <c r="AE109" s="959"/>
      <c r="AF109" s="957" t="s">
        <v>430</v>
      </c>
      <c r="AG109" s="958"/>
      <c r="AH109" s="958"/>
      <c r="AI109" s="958"/>
      <c r="AJ109" s="959"/>
      <c r="AK109" s="957" t="s">
        <v>307</v>
      </c>
      <c r="AL109" s="958"/>
      <c r="AM109" s="958"/>
      <c r="AN109" s="958"/>
      <c r="AO109" s="959"/>
      <c r="AP109" s="957" t="s">
        <v>431</v>
      </c>
      <c r="AQ109" s="958"/>
      <c r="AR109" s="958"/>
      <c r="AS109" s="958"/>
      <c r="AT109" s="960"/>
      <c r="AU109" s="977" t="s">
        <v>428</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429</v>
      </c>
      <c r="BR109" s="958"/>
      <c r="BS109" s="958"/>
      <c r="BT109" s="958"/>
      <c r="BU109" s="959"/>
      <c r="BV109" s="957" t="s">
        <v>430</v>
      </c>
      <c r="BW109" s="958"/>
      <c r="BX109" s="958"/>
      <c r="BY109" s="958"/>
      <c r="BZ109" s="959"/>
      <c r="CA109" s="957" t="s">
        <v>307</v>
      </c>
      <c r="CB109" s="958"/>
      <c r="CC109" s="958"/>
      <c r="CD109" s="958"/>
      <c r="CE109" s="959"/>
      <c r="CF109" s="978" t="s">
        <v>431</v>
      </c>
      <c r="CG109" s="978"/>
      <c r="CH109" s="978"/>
      <c r="CI109" s="978"/>
      <c r="CJ109" s="978"/>
      <c r="CK109" s="957" t="s">
        <v>432</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429</v>
      </c>
      <c r="DH109" s="958"/>
      <c r="DI109" s="958"/>
      <c r="DJ109" s="958"/>
      <c r="DK109" s="959"/>
      <c r="DL109" s="957" t="s">
        <v>430</v>
      </c>
      <c r="DM109" s="958"/>
      <c r="DN109" s="958"/>
      <c r="DO109" s="958"/>
      <c r="DP109" s="959"/>
      <c r="DQ109" s="957" t="s">
        <v>307</v>
      </c>
      <c r="DR109" s="958"/>
      <c r="DS109" s="958"/>
      <c r="DT109" s="958"/>
      <c r="DU109" s="959"/>
      <c r="DV109" s="957" t="s">
        <v>431</v>
      </c>
      <c r="DW109" s="958"/>
      <c r="DX109" s="958"/>
      <c r="DY109" s="958"/>
      <c r="DZ109" s="960"/>
    </row>
    <row r="110" spans="1:131" s="226" customFormat="1" ht="26.25" customHeight="1" x14ac:dyDescent="0.2">
      <c r="A110" s="961" t="s">
        <v>433</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290643</v>
      </c>
      <c r="AB110" s="965"/>
      <c r="AC110" s="965"/>
      <c r="AD110" s="965"/>
      <c r="AE110" s="966"/>
      <c r="AF110" s="967">
        <v>293303</v>
      </c>
      <c r="AG110" s="965"/>
      <c r="AH110" s="965"/>
      <c r="AI110" s="965"/>
      <c r="AJ110" s="966"/>
      <c r="AK110" s="967">
        <v>301185</v>
      </c>
      <c r="AL110" s="965"/>
      <c r="AM110" s="965"/>
      <c r="AN110" s="965"/>
      <c r="AO110" s="966"/>
      <c r="AP110" s="968">
        <v>15</v>
      </c>
      <c r="AQ110" s="969"/>
      <c r="AR110" s="969"/>
      <c r="AS110" s="969"/>
      <c r="AT110" s="970"/>
      <c r="AU110" s="971" t="s">
        <v>73</v>
      </c>
      <c r="AV110" s="972"/>
      <c r="AW110" s="972"/>
      <c r="AX110" s="972"/>
      <c r="AY110" s="972"/>
      <c r="AZ110" s="994" t="s">
        <v>434</v>
      </c>
      <c r="BA110" s="962"/>
      <c r="BB110" s="962"/>
      <c r="BC110" s="962"/>
      <c r="BD110" s="962"/>
      <c r="BE110" s="962"/>
      <c r="BF110" s="962"/>
      <c r="BG110" s="962"/>
      <c r="BH110" s="962"/>
      <c r="BI110" s="962"/>
      <c r="BJ110" s="962"/>
      <c r="BK110" s="962"/>
      <c r="BL110" s="962"/>
      <c r="BM110" s="962"/>
      <c r="BN110" s="962"/>
      <c r="BO110" s="962"/>
      <c r="BP110" s="963"/>
      <c r="BQ110" s="995">
        <v>3567740</v>
      </c>
      <c r="BR110" s="996"/>
      <c r="BS110" s="996"/>
      <c r="BT110" s="996"/>
      <c r="BU110" s="996"/>
      <c r="BV110" s="996">
        <v>3574135</v>
      </c>
      <c r="BW110" s="996"/>
      <c r="BX110" s="996"/>
      <c r="BY110" s="996"/>
      <c r="BZ110" s="996"/>
      <c r="CA110" s="996">
        <v>3653769</v>
      </c>
      <c r="CB110" s="996"/>
      <c r="CC110" s="996"/>
      <c r="CD110" s="996"/>
      <c r="CE110" s="996"/>
      <c r="CF110" s="1009">
        <v>181.9</v>
      </c>
      <c r="CG110" s="1010"/>
      <c r="CH110" s="1010"/>
      <c r="CI110" s="1010"/>
      <c r="CJ110" s="1010"/>
      <c r="CK110" s="1011" t="s">
        <v>435</v>
      </c>
      <c r="CL110" s="1012"/>
      <c r="CM110" s="994" t="s">
        <v>436</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175</v>
      </c>
      <c r="DH110" s="996"/>
      <c r="DI110" s="996"/>
      <c r="DJ110" s="996"/>
      <c r="DK110" s="996"/>
      <c r="DL110" s="996" t="s">
        <v>175</v>
      </c>
      <c r="DM110" s="996"/>
      <c r="DN110" s="996"/>
      <c r="DO110" s="996"/>
      <c r="DP110" s="996"/>
      <c r="DQ110" s="996" t="s">
        <v>175</v>
      </c>
      <c r="DR110" s="996"/>
      <c r="DS110" s="996"/>
      <c r="DT110" s="996"/>
      <c r="DU110" s="996"/>
      <c r="DV110" s="997" t="s">
        <v>175</v>
      </c>
      <c r="DW110" s="997"/>
      <c r="DX110" s="997"/>
      <c r="DY110" s="997"/>
      <c r="DZ110" s="998"/>
    </row>
    <row r="111" spans="1:131" s="226" customFormat="1" ht="26.25" customHeight="1" x14ac:dyDescent="0.2">
      <c r="A111" s="999" t="s">
        <v>437</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438</v>
      </c>
      <c r="AB111" s="1003"/>
      <c r="AC111" s="1003"/>
      <c r="AD111" s="1003"/>
      <c r="AE111" s="1004"/>
      <c r="AF111" s="1005" t="s">
        <v>175</v>
      </c>
      <c r="AG111" s="1003"/>
      <c r="AH111" s="1003"/>
      <c r="AI111" s="1003"/>
      <c r="AJ111" s="1004"/>
      <c r="AK111" s="1005" t="s">
        <v>175</v>
      </c>
      <c r="AL111" s="1003"/>
      <c r="AM111" s="1003"/>
      <c r="AN111" s="1003"/>
      <c r="AO111" s="1004"/>
      <c r="AP111" s="1006" t="s">
        <v>175</v>
      </c>
      <c r="AQ111" s="1007"/>
      <c r="AR111" s="1007"/>
      <c r="AS111" s="1007"/>
      <c r="AT111" s="1008"/>
      <c r="AU111" s="973"/>
      <c r="AV111" s="974"/>
      <c r="AW111" s="974"/>
      <c r="AX111" s="974"/>
      <c r="AY111" s="974"/>
      <c r="AZ111" s="987" t="s">
        <v>439</v>
      </c>
      <c r="BA111" s="988"/>
      <c r="BB111" s="988"/>
      <c r="BC111" s="988"/>
      <c r="BD111" s="988"/>
      <c r="BE111" s="988"/>
      <c r="BF111" s="988"/>
      <c r="BG111" s="988"/>
      <c r="BH111" s="988"/>
      <c r="BI111" s="988"/>
      <c r="BJ111" s="988"/>
      <c r="BK111" s="988"/>
      <c r="BL111" s="988"/>
      <c r="BM111" s="988"/>
      <c r="BN111" s="988"/>
      <c r="BO111" s="988"/>
      <c r="BP111" s="989"/>
      <c r="BQ111" s="990" t="s">
        <v>175</v>
      </c>
      <c r="BR111" s="991"/>
      <c r="BS111" s="991"/>
      <c r="BT111" s="991"/>
      <c r="BU111" s="991"/>
      <c r="BV111" s="991">
        <v>2408</v>
      </c>
      <c r="BW111" s="991"/>
      <c r="BX111" s="991"/>
      <c r="BY111" s="991"/>
      <c r="BZ111" s="991"/>
      <c r="CA111" s="991">
        <v>1994</v>
      </c>
      <c r="CB111" s="991"/>
      <c r="CC111" s="991"/>
      <c r="CD111" s="991"/>
      <c r="CE111" s="991"/>
      <c r="CF111" s="985">
        <v>0.1</v>
      </c>
      <c r="CG111" s="986"/>
      <c r="CH111" s="986"/>
      <c r="CI111" s="986"/>
      <c r="CJ111" s="986"/>
      <c r="CK111" s="1013"/>
      <c r="CL111" s="1014"/>
      <c r="CM111" s="987" t="s">
        <v>440</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441</v>
      </c>
      <c r="DH111" s="991"/>
      <c r="DI111" s="991"/>
      <c r="DJ111" s="991"/>
      <c r="DK111" s="991"/>
      <c r="DL111" s="991" t="s">
        <v>175</v>
      </c>
      <c r="DM111" s="991"/>
      <c r="DN111" s="991"/>
      <c r="DO111" s="991"/>
      <c r="DP111" s="991"/>
      <c r="DQ111" s="991" t="s">
        <v>441</v>
      </c>
      <c r="DR111" s="991"/>
      <c r="DS111" s="991"/>
      <c r="DT111" s="991"/>
      <c r="DU111" s="991"/>
      <c r="DV111" s="992" t="s">
        <v>175</v>
      </c>
      <c r="DW111" s="992"/>
      <c r="DX111" s="992"/>
      <c r="DY111" s="992"/>
      <c r="DZ111" s="993"/>
    </row>
    <row r="112" spans="1:131" s="226" customFormat="1" ht="26.25" customHeight="1" x14ac:dyDescent="0.2">
      <c r="A112" s="1017" t="s">
        <v>442</v>
      </c>
      <c r="B112" s="1018"/>
      <c r="C112" s="988" t="s">
        <v>443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175</v>
      </c>
      <c r="AB112" s="1024"/>
      <c r="AC112" s="1024"/>
      <c r="AD112" s="1024"/>
      <c r="AE112" s="1025"/>
      <c r="AF112" s="1026" t="s">
        <v>175</v>
      </c>
      <c r="AG112" s="1024"/>
      <c r="AH112" s="1024"/>
      <c r="AI112" s="1024"/>
      <c r="AJ112" s="1025"/>
      <c r="AK112" s="1026" t="s">
        <v>438</v>
      </c>
      <c r="AL112" s="1024"/>
      <c r="AM112" s="1024"/>
      <c r="AN112" s="1024"/>
      <c r="AO112" s="1025"/>
      <c r="AP112" s="1027" t="s">
        <v>175</v>
      </c>
      <c r="AQ112" s="1028"/>
      <c r="AR112" s="1028"/>
      <c r="AS112" s="1028"/>
      <c r="AT112" s="1029"/>
      <c r="AU112" s="973"/>
      <c r="AV112" s="974"/>
      <c r="AW112" s="974"/>
      <c r="AX112" s="974"/>
      <c r="AY112" s="974"/>
      <c r="AZ112" s="987" t="s">
        <v>444</v>
      </c>
      <c r="BA112" s="988"/>
      <c r="BB112" s="988"/>
      <c r="BC112" s="988"/>
      <c r="BD112" s="988"/>
      <c r="BE112" s="988"/>
      <c r="BF112" s="988"/>
      <c r="BG112" s="988"/>
      <c r="BH112" s="988"/>
      <c r="BI112" s="988"/>
      <c r="BJ112" s="988"/>
      <c r="BK112" s="988"/>
      <c r="BL112" s="988"/>
      <c r="BM112" s="988"/>
      <c r="BN112" s="988"/>
      <c r="BO112" s="988"/>
      <c r="BP112" s="989"/>
      <c r="BQ112" s="990">
        <v>2062109</v>
      </c>
      <c r="BR112" s="991"/>
      <c r="BS112" s="991"/>
      <c r="BT112" s="991"/>
      <c r="BU112" s="991"/>
      <c r="BV112" s="991">
        <v>1957358</v>
      </c>
      <c r="BW112" s="991"/>
      <c r="BX112" s="991"/>
      <c r="BY112" s="991"/>
      <c r="BZ112" s="991"/>
      <c r="CA112" s="991">
        <v>1773170</v>
      </c>
      <c r="CB112" s="991"/>
      <c r="CC112" s="991"/>
      <c r="CD112" s="991"/>
      <c r="CE112" s="991"/>
      <c r="CF112" s="985">
        <v>88.3</v>
      </c>
      <c r="CG112" s="986"/>
      <c r="CH112" s="986"/>
      <c r="CI112" s="986"/>
      <c r="CJ112" s="986"/>
      <c r="CK112" s="1013"/>
      <c r="CL112" s="1014"/>
      <c r="CM112" s="987" t="s">
        <v>445</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441</v>
      </c>
      <c r="DH112" s="991"/>
      <c r="DI112" s="991"/>
      <c r="DJ112" s="991"/>
      <c r="DK112" s="991"/>
      <c r="DL112" s="991" t="s">
        <v>175</v>
      </c>
      <c r="DM112" s="991"/>
      <c r="DN112" s="991"/>
      <c r="DO112" s="991"/>
      <c r="DP112" s="991"/>
      <c r="DQ112" s="991" t="s">
        <v>441</v>
      </c>
      <c r="DR112" s="991"/>
      <c r="DS112" s="991"/>
      <c r="DT112" s="991"/>
      <c r="DU112" s="991"/>
      <c r="DV112" s="992" t="s">
        <v>175</v>
      </c>
      <c r="DW112" s="992"/>
      <c r="DX112" s="992"/>
      <c r="DY112" s="992"/>
      <c r="DZ112" s="993"/>
    </row>
    <row r="113" spans="1:130" s="226" customFormat="1" ht="26.25" customHeight="1" x14ac:dyDescent="0.2">
      <c r="A113" s="1019"/>
      <c r="B113" s="1020"/>
      <c r="C113" s="988" t="s">
        <v>446</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152029</v>
      </c>
      <c r="AB113" s="1003"/>
      <c r="AC113" s="1003"/>
      <c r="AD113" s="1003"/>
      <c r="AE113" s="1004"/>
      <c r="AF113" s="1005">
        <v>145706</v>
      </c>
      <c r="AG113" s="1003"/>
      <c r="AH113" s="1003"/>
      <c r="AI113" s="1003"/>
      <c r="AJ113" s="1004"/>
      <c r="AK113" s="1005">
        <v>129065</v>
      </c>
      <c r="AL113" s="1003"/>
      <c r="AM113" s="1003"/>
      <c r="AN113" s="1003"/>
      <c r="AO113" s="1004"/>
      <c r="AP113" s="1006">
        <v>6.4</v>
      </c>
      <c r="AQ113" s="1007"/>
      <c r="AR113" s="1007"/>
      <c r="AS113" s="1007"/>
      <c r="AT113" s="1008"/>
      <c r="AU113" s="973"/>
      <c r="AV113" s="974"/>
      <c r="AW113" s="974"/>
      <c r="AX113" s="974"/>
      <c r="AY113" s="974"/>
      <c r="AZ113" s="987" t="s">
        <v>447</v>
      </c>
      <c r="BA113" s="988"/>
      <c r="BB113" s="988"/>
      <c r="BC113" s="988"/>
      <c r="BD113" s="988"/>
      <c r="BE113" s="988"/>
      <c r="BF113" s="988"/>
      <c r="BG113" s="988"/>
      <c r="BH113" s="988"/>
      <c r="BI113" s="988"/>
      <c r="BJ113" s="988"/>
      <c r="BK113" s="988"/>
      <c r="BL113" s="988"/>
      <c r="BM113" s="988"/>
      <c r="BN113" s="988"/>
      <c r="BO113" s="988"/>
      <c r="BP113" s="989"/>
      <c r="BQ113" s="990">
        <v>3048</v>
      </c>
      <c r="BR113" s="991"/>
      <c r="BS113" s="991"/>
      <c r="BT113" s="991"/>
      <c r="BU113" s="991"/>
      <c r="BV113" s="991">
        <v>2884</v>
      </c>
      <c r="BW113" s="991"/>
      <c r="BX113" s="991"/>
      <c r="BY113" s="991"/>
      <c r="BZ113" s="991"/>
      <c r="CA113" s="991">
        <v>2515</v>
      </c>
      <c r="CB113" s="991"/>
      <c r="CC113" s="991"/>
      <c r="CD113" s="991"/>
      <c r="CE113" s="991"/>
      <c r="CF113" s="985">
        <v>0.1</v>
      </c>
      <c r="CG113" s="986"/>
      <c r="CH113" s="986"/>
      <c r="CI113" s="986"/>
      <c r="CJ113" s="986"/>
      <c r="CK113" s="1013"/>
      <c r="CL113" s="1014"/>
      <c r="CM113" s="987" t="s">
        <v>448</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449</v>
      </c>
      <c r="DH113" s="1024"/>
      <c r="DI113" s="1024"/>
      <c r="DJ113" s="1024"/>
      <c r="DK113" s="1025"/>
      <c r="DL113" s="1026" t="s">
        <v>441</v>
      </c>
      <c r="DM113" s="1024"/>
      <c r="DN113" s="1024"/>
      <c r="DO113" s="1024"/>
      <c r="DP113" s="1025"/>
      <c r="DQ113" s="1026" t="s">
        <v>449</v>
      </c>
      <c r="DR113" s="1024"/>
      <c r="DS113" s="1024"/>
      <c r="DT113" s="1024"/>
      <c r="DU113" s="1025"/>
      <c r="DV113" s="1027" t="s">
        <v>441</v>
      </c>
      <c r="DW113" s="1028"/>
      <c r="DX113" s="1028"/>
      <c r="DY113" s="1028"/>
      <c r="DZ113" s="1029"/>
    </row>
    <row r="114" spans="1:130" s="226" customFormat="1" ht="26.25" customHeight="1" x14ac:dyDescent="0.2">
      <c r="A114" s="1019"/>
      <c r="B114" s="1020"/>
      <c r="C114" s="988" t="s">
        <v>450</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213</v>
      </c>
      <c r="AB114" s="1024"/>
      <c r="AC114" s="1024"/>
      <c r="AD114" s="1024"/>
      <c r="AE114" s="1025"/>
      <c r="AF114" s="1026">
        <v>71</v>
      </c>
      <c r="AG114" s="1024"/>
      <c r="AH114" s="1024"/>
      <c r="AI114" s="1024"/>
      <c r="AJ114" s="1025"/>
      <c r="AK114" s="1026" t="s">
        <v>441</v>
      </c>
      <c r="AL114" s="1024"/>
      <c r="AM114" s="1024"/>
      <c r="AN114" s="1024"/>
      <c r="AO114" s="1025"/>
      <c r="AP114" s="1027" t="s">
        <v>441</v>
      </c>
      <c r="AQ114" s="1028"/>
      <c r="AR114" s="1028"/>
      <c r="AS114" s="1028"/>
      <c r="AT114" s="1029"/>
      <c r="AU114" s="973"/>
      <c r="AV114" s="974"/>
      <c r="AW114" s="974"/>
      <c r="AX114" s="974"/>
      <c r="AY114" s="974"/>
      <c r="AZ114" s="987" t="s">
        <v>451</v>
      </c>
      <c r="BA114" s="988"/>
      <c r="BB114" s="988"/>
      <c r="BC114" s="988"/>
      <c r="BD114" s="988"/>
      <c r="BE114" s="988"/>
      <c r="BF114" s="988"/>
      <c r="BG114" s="988"/>
      <c r="BH114" s="988"/>
      <c r="BI114" s="988"/>
      <c r="BJ114" s="988"/>
      <c r="BK114" s="988"/>
      <c r="BL114" s="988"/>
      <c r="BM114" s="988"/>
      <c r="BN114" s="988"/>
      <c r="BO114" s="988"/>
      <c r="BP114" s="989"/>
      <c r="BQ114" s="990">
        <v>409679</v>
      </c>
      <c r="BR114" s="991"/>
      <c r="BS114" s="991"/>
      <c r="BT114" s="991"/>
      <c r="BU114" s="991"/>
      <c r="BV114" s="991">
        <v>360186</v>
      </c>
      <c r="BW114" s="991"/>
      <c r="BX114" s="991"/>
      <c r="BY114" s="991"/>
      <c r="BZ114" s="991"/>
      <c r="CA114" s="991">
        <v>369965</v>
      </c>
      <c r="CB114" s="991"/>
      <c r="CC114" s="991"/>
      <c r="CD114" s="991"/>
      <c r="CE114" s="991"/>
      <c r="CF114" s="985">
        <v>18.399999999999999</v>
      </c>
      <c r="CG114" s="986"/>
      <c r="CH114" s="986"/>
      <c r="CI114" s="986"/>
      <c r="CJ114" s="986"/>
      <c r="CK114" s="1013"/>
      <c r="CL114" s="1014"/>
      <c r="CM114" s="987" t="s">
        <v>452</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175</v>
      </c>
      <c r="DH114" s="1024"/>
      <c r="DI114" s="1024"/>
      <c r="DJ114" s="1024"/>
      <c r="DK114" s="1025"/>
      <c r="DL114" s="1026" t="s">
        <v>175</v>
      </c>
      <c r="DM114" s="1024"/>
      <c r="DN114" s="1024"/>
      <c r="DO114" s="1024"/>
      <c r="DP114" s="1025"/>
      <c r="DQ114" s="1026" t="s">
        <v>438</v>
      </c>
      <c r="DR114" s="1024"/>
      <c r="DS114" s="1024"/>
      <c r="DT114" s="1024"/>
      <c r="DU114" s="1025"/>
      <c r="DV114" s="1027" t="s">
        <v>175</v>
      </c>
      <c r="DW114" s="1028"/>
      <c r="DX114" s="1028"/>
      <c r="DY114" s="1028"/>
      <c r="DZ114" s="1029"/>
    </row>
    <row r="115" spans="1:130" s="226" customFormat="1" ht="26.25" customHeight="1" x14ac:dyDescent="0.2">
      <c r="A115" s="1019"/>
      <c r="B115" s="1020"/>
      <c r="C115" s="988" t="s">
        <v>453</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741</v>
      </c>
      <c r="AB115" s="1003"/>
      <c r="AC115" s="1003"/>
      <c r="AD115" s="1003"/>
      <c r="AE115" s="1004"/>
      <c r="AF115" s="1005">
        <v>582</v>
      </c>
      <c r="AG115" s="1003"/>
      <c r="AH115" s="1003"/>
      <c r="AI115" s="1003"/>
      <c r="AJ115" s="1004"/>
      <c r="AK115" s="1005">
        <v>383</v>
      </c>
      <c r="AL115" s="1003"/>
      <c r="AM115" s="1003"/>
      <c r="AN115" s="1003"/>
      <c r="AO115" s="1004"/>
      <c r="AP115" s="1006">
        <v>0</v>
      </c>
      <c r="AQ115" s="1007"/>
      <c r="AR115" s="1007"/>
      <c r="AS115" s="1007"/>
      <c r="AT115" s="1008"/>
      <c r="AU115" s="973"/>
      <c r="AV115" s="974"/>
      <c r="AW115" s="974"/>
      <c r="AX115" s="974"/>
      <c r="AY115" s="974"/>
      <c r="AZ115" s="987" t="s">
        <v>454</v>
      </c>
      <c r="BA115" s="988"/>
      <c r="BB115" s="988"/>
      <c r="BC115" s="988"/>
      <c r="BD115" s="988"/>
      <c r="BE115" s="988"/>
      <c r="BF115" s="988"/>
      <c r="BG115" s="988"/>
      <c r="BH115" s="988"/>
      <c r="BI115" s="988"/>
      <c r="BJ115" s="988"/>
      <c r="BK115" s="988"/>
      <c r="BL115" s="988"/>
      <c r="BM115" s="988"/>
      <c r="BN115" s="988"/>
      <c r="BO115" s="988"/>
      <c r="BP115" s="989"/>
      <c r="BQ115" s="990" t="s">
        <v>175</v>
      </c>
      <c r="BR115" s="991"/>
      <c r="BS115" s="991"/>
      <c r="BT115" s="991"/>
      <c r="BU115" s="991"/>
      <c r="BV115" s="991" t="s">
        <v>175</v>
      </c>
      <c r="BW115" s="991"/>
      <c r="BX115" s="991"/>
      <c r="BY115" s="991"/>
      <c r="BZ115" s="991"/>
      <c r="CA115" s="991" t="s">
        <v>441</v>
      </c>
      <c r="CB115" s="991"/>
      <c r="CC115" s="991"/>
      <c r="CD115" s="991"/>
      <c r="CE115" s="991"/>
      <c r="CF115" s="985" t="s">
        <v>441</v>
      </c>
      <c r="CG115" s="986"/>
      <c r="CH115" s="986"/>
      <c r="CI115" s="986"/>
      <c r="CJ115" s="986"/>
      <c r="CK115" s="1013"/>
      <c r="CL115" s="1014"/>
      <c r="CM115" s="987" t="s">
        <v>455</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441</v>
      </c>
      <c r="DH115" s="1024"/>
      <c r="DI115" s="1024"/>
      <c r="DJ115" s="1024"/>
      <c r="DK115" s="1025"/>
      <c r="DL115" s="1026" t="s">
        <v>175</v>
      </c>
      <c r="DM115" s="1024"/>
      <c r="DN115" s="1024"/>
      <c r="DO115" s="1024"/>
      <c r="DP115" s="1025"/>
      <c r="DQ115" s="1026" t="s">
        <v>175</v>
      </c>
      <c r="DR115" s="1024"/>
      <c r="DS115" s="1024"/>
      <c r="DT115" s="1024"/>
      <c r="DU115" s="1025"/>
      <c r="DV115" s="1027" t="s">
        <v>175</v>
      </c>
      <c r="DW115" s="1028"/>
      <c r="DX115" s="1028"/>
      <c r="DY115" s="1028"/>
      <c r="DZ115" s="1029"/>
    </row>
    <row r="116" spans="1:130" s="226" customFormat="1" ht="26.25" customHeight="1" x14ac:dyDescent="0.2">
      <c r="A116" s="1021"/>
      <c r="B116" s="1022"/>
      <c r="C116" s="1030" t="s">
        <v>456</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175</v>
      </c>
      <c r="AB116" s="1024"/>
      <c r="AC116" s="1024"/>
      <c r="AD116" s="1024"/>
      <c r="AE116" s="1025"/>
      <c r="AF116" s="1026" t="s">
        <v>175</v>
      </c>
      <c r="AG116" s="1024"/>
      <c r="AH116" s="1024"/>
      <c r="AI116" s="1024"/>
      <c r="AJ116" s="1025"/>
      <c r="AK116" s="1026" t="s">
        <v>441</v>
      </c>
      <c r="AL116" s="1024"/>
      <c r="AM116" s="1024"/>
      <c r="AN116" s="1024"/>
      <c r="AO116" s="1025"/>
      <c r="AP116" s="1027" t="s">
        <v>441</v>
      </c>
      <c r="AQ116" s="1028"/>
      <c r="AR116" s="1028"/>
      <c r="AS116" s="1028"/>
      <c r="AT116" s="1029"/>
      <c r="AU116" s="973"/>
      <c r="AV116" s="974"/>
      <c r="AW116" s="974"/>
      <c r="AX116" s="974"/>
      <c r="AY116" s="974"/>
      <c r="AZ116" s="1032" t="s">
        <v>457</v>
      </c>
      <c r="BA116" s="1033"/>
      <c r="BB116" s="1033"/>
      <c r="BC116" s="1033"/>
      <c r="BD116" s="1033"/>
      <c r="BE116" s="1033"/>
      <c r="BF116" s="1033"/>
      <c r="BG116" s="1033"/>
      <c r="BH116" s="1033"/>
      <c r="BI116" s="1033"/>
      <c r="BJ116" s="1033"/>
      <c r="BK116" s="1033"/>
      <c r="BL116" s="1033"/>
      <c r="BM116" s="1033"/>
      <c r="BN116" s="1033"/>
      <c r="BO116" s="1033"/>
      <c r="BP116" s="1034"/>
      <c r="BQ116" s="990" t="s">
        <v>175</v>
      </c>
      <c r="BR116" s="991"/>
      <c r="BS116" s="991"/>
      <c r="BT116" s="991"/>
      <c r="BU116" s="991"/>
      <c r="BV116" s="991" t="s">
        <v>175</v>
      </c>
      <c r="BW116" s="991"/>
      <c r="BX116" s="991"/>
      <c r="BY116" s="991"/>
      <c r="BZ116" s="991"/>
      <c r="CA116" s="991" t="s">
        <v>441</v>
      </c>
      <c r="CB116" s="991"/>
      <c r="CC116" s="991"/>
      <c r="CD116" s="991"/>
      <c r="CE116" s="991"/>
      <c r="CF116" s="985" t="s">
        <v>441</v>
      </c>
      <c r="CG116" s="986"/>
      <c r="CH116" s="986"/>
      <c r="CI116" s="986"/>
      <c r="CJ116" s="986"/>
      <c r="CK116" s="1013"/>
      <c r="CL116" s="1014"/>
      <c r="CM116" s="987" t="s">
        <v>458</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441</v>
      </c>
      <c r="DH116" s="1024"/>
      <c r="DI116" s="1024"/>
      <c r="DJ116" s="1024"/>
      <c r="DK116" s="1025"/>
      <c r="DL116" s="1026" t="s">
        <v>441</v>
      </c>
      <c r="DM116" s="1024"/>
      <c r="DN116" s="1024"/>
      <c r="DO116" s="1024"/>
      <c r="DP116" s="1025"/>
      <c r="DQ116" s="1026" t="s">
        <v>441</v>
      </c>
      <c r="DR116" s="1024"/>
      <c r="DS116" s="1024"/>
      <c r="DT116" s="1024"/>
      <c r="DU116" s="1025"/>
      <c r="DV116" s="1027" t="s">
        <v>175</v>
      </c>
      <c r="DW116" s="1028"/>
      <c r="DX116" s="1028"/>
      <c r="DY116" s="1028"/>
      <c r="DZ116" s="1029"/>
    </row>
    <row r="117" spans="1:130" s="226"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459</v>
      </c>
      <c r="Z117" s="959"/>
      <c r="AA117" s="1043">
        <v>443626</v>
      </c>
      <c r="AB117" s="1044"/>
      <c r="AC117" s="1044"/>
      <c r="AD117" s="1044"/>
      <c r="AE117" s="1045"/>
      <c r="AF117" s="1046">
        <v>439662</v>
      </c>
      <c r="AG117" s="1044"/>
      <c r="AH117" s="1044"/>
      <c r="AI117" s="1044"/>
      <c r="AJ117" s="1045"/>
      <c r="AK117" s="1046">
        <v>430633</v>
      </c>
      <c r="AL117" s="1044"/>
      <c r="AM117" s="1044"/>
      <c r="AN117" s="1044"/>
      <c r="AO117" s="1045"/>
      <c r="AP117" s="1047"/>
      <c r="AQ117" s="1048"/>
      <c r="AR117" s="1048"/>
      <c r="AS117" s="1048"/>
      <c r="AT117" s="1049"/>
      <c r="AU117" s="973"/>
      <c r="AV117" s="974"/>
      <c r="AW117" s="974"/>
      <c r="AX117" s="974"/>
      <c r="AY117" s="974"/>
      <c r="AZ117" s="1039" t="s">
        <v>460</v>
      </c>
      <c r="BA117" s="1040"/>
      <c r="BB117" s="1040"/>
      <c r="BC117" s="1040"/>
      <c r="BD117" s="1040"/>
      <c r="BE117" s="1040"/>
      <c r="BF117" s="1040"/>
      <c r="BG117" s="1040"/>
      <c r="BH117" s="1040"/>
      <c r="BI117" s="1040"/>
      <c r="BJ117" s="1040"/>
      <c r="BK117" s="1040"/>
      <c r="BL117" s="1040"/>
      <c r="BM117" s="1040"/>
      <c r="BN117" s="1040"/>
      <c r="BO117" s="1040"/>
      <c r="BP117" s="1041"/>
      <c r="BQ117" s="990" t="s">
        <v>175</v>
      </c>
      <c r="BR117" s="991"/>
      <c r="BS117" s="991"/>
      <c r="BT117" s="991"/>
      <c r="BU117" s="991"/>
      <c r="BV117" s="991" t="s">
        <v>438</v>
      </c>
      <c r="BW117" s="991"/>
      <c r="BX117" s="991"/>
      <c r="BY117" s="991"/>
      <c r="BZ117" s="991"/>
      <c r="CA117" s="991" t="s">
        <v>441</v>
      </c>
      <c r="CB117" s="991"/>
      <c r="CC117" s="991"/>
      <c r="CD117" s="991"/>
      <c r="CE117" s="991"/>
      <c r="CF117" s="985" t="s">
        <v>438</v>
      </c>
      <c r="CG117" s="986"/>
      <c r="CH117" s="986"/>
      <c r="CI117" s="986"/>
      <c r="CJ117" s="986"/>
      <c r="CK117" s="1013"/>
      <c r="CL117" s="1014"/>
      <c r="CM117" s="987" t="s">
        <v>461</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175</v>
      </c>
      <c r="DH117" s="1024"/>
      <c r="DI117" s="1024"/>
      <c r="DJ117" s="1024"/>
      <c r="DK117" s="1025"/>
      <c r="DL117" s="1026" t="s">
        <v>175</v>
      </c>
      <c r="DM117" s="1024"/>
      <c r="DN117" s="1024"/>
      <c r="DO117" s="1024"/>
      <c r="DP117" s="1025"/>
      <c r="DQ117" s="1026" t="s">
        <v>175</v>
      </c>
      <c r="DR117" s="1024"/>
      <c r="DS117" s="1024"/>
      <c r="DT117" s="1024"/>
      <c r="DU117" s="1025"/>
      <c r="DV117" s="1027" t="s">
        <v>441</v>
      </c>
      <c r="DW117" s="1028"/>
      <c r="DX117" s="1028"/>
      <c r="DY117" s="1028"/>
      <c r="DZ117" s="1029"/>
    </row>
    <row r="118" spans="1:130" s="226" customFormat="1" ht="26.25" customHeight="1" x14ac:dyDescent="0.2">
      <c r="A118" s="977" t="s">
        <v>432</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429</v>
      </c>
      <c r="AB118" s="958"/>
      <c r="AC118" s="958"/>
      <c r="AD118" s="958"/>
      <c r="AE118" s="959"/>
      <c r="AF118" s="957" t="s">
        <v>430</v>
      </c>
      <c r="AG118" s="958"/>
      <c r="AH118" s="958"/>
      <c r="AI118" s="958"/>
      <c r="AJ118" s="959"/>
      <c r="AK118" s="957" t="s">
        <v>307</v>
      </c>
      <c r="AL118" s="958"/>
      <c r="AM118" s="958"/>
      <c r="AN118" s="958"/>
      <c r="AO118" s="959"/>
      <c r="AP118" s="1035" t="s">
        <v>431</v>
      </c>
      <c r="AQ118" s="1036"/>
      <c r="AR118" s="1036"/>
      <c r="AS118" s="1036"/>
      <c r="AT118" s="1037"/>
      <c r="AU118" s="973"/>
      <c r="AV118" s="974"/>
      <c r="AW118" s="974"/>
      <c r="AX118" s="974"/>
      <c r="AY118" s="974"/>
      <c r="AZ118" s="1038" t="s">
        <v>462</v>
      </c>
      <c r="BA118" s="1030"/>
      <c r="BB118" s="1030"/>
      <c r="BC118" s="1030"/>
      <c r="BD118" s="1030"/>
      <c r="BE118" s="1030"/>
      <c r="BF118" s="1030"/>
      <c r="BG118" s="1030"/>
      <c r="BH118" s="1030"/>
      <c r="BI118" s="1030"/>
      <c r="BJ118" s="1030"/>
      <c r="BK118" s="1030"/>
      <c r="BL118" s="1030"/>
      <c r="BM118" s="1030"/>
      <c r="BN118" s="1030"/>
      <c r="BO118" s="1030"/>
      <c r="BP118" s="1031"/>
      <c r="BQ118" s="1064" t="s">
        <v>175</v>
      </c>
      <c r="BR118" s="1065"/>
      <c r="BS118" s="1065"/>
      <c r="BT118" s="1065"/>
      <c r="BU118" s="1065"/>
      <c r="BV118" s="1065" t="s">
        <v>438</v>
      </c>
      <c r="BW118" s="1065"/>
      <c r="BX118" s="1065"/>
      <c r="BY118" s="1065"/>
      <c r="BZ118" s="1065"/>
      <c r="CA118" s="1065" t="s">
        <v>175</v>
      </c>
      <c r="CB118" s="1065"/>
      <c r="CC118" s="1065"/>
      <c r="CD118" s="1065"/>
      <c r="CE118" s="1065"/>
      <c r="CF118" s="985" t="s">
        <v>438</v>
      </c>
      <c r="CG118" s="986"/>
      <c r="CH118" s="986"/>
      <c r="CI118" s="986"/>
      <c r="CJ118" s="986"/>
      <c r="CK118" s="1013"/>
      <c r="CL118" s="1014"/>
      <c r="CM118" s="987" t="s">
        <v>463</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175</v>
      </c>
      <c r="DH118" s="1024"/>
      <c r="DI118" s="1024"/>
      <c r="DJ118" s="1024"/>
      <c r="DK118" s="1025"/>
      <c r="DL118" s="1026" t="s">
        <v>175</v>
      </c>
      <c r="DM118" s="1024"/>
      <c r="DN118" s="1024"/>
      <c r="DO118" s="1024"/>
      <c r="DP118" s="1025"/>
      <c r="DQ118" s="1026" t="s">
        <v>175</v>
      </c>
      <c r="DR118" s="1024"/>
      <c r="DS118" s="1024"/>
      <c r="DT118" s="1024"/>
      <c r="DU118" s="1025"/>
      <c r="DV118" s="1027" t="s">
        <v>175</v>
      </c>
      <c r="DW118" s="1028"/>
      <c r="DX118" s="1028"/>
      <c r="DY118" s="1028"/>
      <c r="DZ118" s="1029"/>
    </row>
    <row r="119" spans="1:130" s="226" customFormat="1" ht="26.25" customHeight="1" x14ac:dyDescent="0.2">
      <c r="A119" s="1121" t="s">
        <v>435</v>
      </c>
      <c r="B119" s="1012"/>
      <c r="C119" s="994" t="s">
        <v>436</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438</v>
      </c>
      <c r="AB119" s="965"/>
      <c r="AC119" s="965"/>
      <c r="AD119" s="965"/>
      <c r="AE119" s="966"/>
      <c r="AF119" s="967" t="s">
        <v>441</v>
      </c>
      <c r="AG119" s="965"/>
      <c r="AH119" s="965"/>
      <c r="AI119" s="965"/>
      <c r="AJ119" s="966"/>
      <c r="AK119" s="967" t="s">
        <v>438</v>
      </c>
      <c r="AL119" s="965"/>
      <c r="AM119" s="965"/>
      <c r="AN119" s="965"/>
      <c r="AO119" s="966"/>
      <c r="AP119" s="968" t="s">
        <v>441</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464</v>
      </c>
      <c r="BP119" s="1070"/>
      <c r="BQ119" s="1064">
        <v>6042576</v>
      </c>
      <c r="BR119" s="1065"/>
      <c r="BS119" s="1065"/>
      <c r="BT119" s="1065"/>
      <c r="BU119" s="1065"/>
      <c r="BV119" s="1065">
        <v>5896971</v>
      </c>
      <c r="BW119" s="1065"/>
      <c r="BX119" s="1065"/>
      <c r="BY119" s="1065"/>
      <c r="BZ119" s="1065"/>
      <c r="CA119" s="1065">
        <v>5801413</v>
      </c>
      <c r="CB119" s="1065"/>
      <c r="CC119" s="1065"/>
      <c r="CD119" s="1065"/>
      <c r="CE119" s="1065"/>
      <c r="CF119" s="1066"/>
      <c r="CG119" s="1067"/>
      <c r="CH119" s="1067"/>
      <c r="CI119" s="1067"/>
      <c r="CJ119" s="1068"/>
      <c r="CK119" s="1015"/>
      <c r="CL119" s="1016"/>
      <c r="CM119" s="1038" t="s">
        <v>465</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175</v>
      </c>
      <c r="DH119" s="1051"/>
      <c r="DI119" s="1051"/>
      <c r="DJ119" s="1051"/>
      <c r="DK119" s="1052"/>
      <c r="DL119" s="1050">
        <v>2408</v>
      </c>
      <c r="DM119" s="1051"/>
      <c r="DN119" s="1051"/>
      <c r="DO119" s="1051"/>
      <c r="DP119" s="1052"/>
      <c r="DQ119" s="1050">
        <v>1994</v>
      </c>
      <c r="DR119" s="1051"/>
      <c r="DS119" s="1051"/>
      <c r="DT119" s="1051"/>
      <c r="DU119" s="1052"/>
      <c r="DV119" s="1053">
        <v>0.1</v>
      </c>
      <c r="DW119" s="1054"/>
      <c r="DX119" s="1054"/>
      <c r="DY119" s="1054"/>
      <c r="DZ119" s="1055"/>
    </row>
    <row r="120" spans="1:130" s="226" customFormat="1" ht="26.25" customHeight="1" x14ac:dyDescent="0.2">
      <c r="A120" s="1122"/>
      <c r="B120" s="1014"/>
      <c r="C120" s="987" t="s">
        <v>440</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175</v>
      </c>
      <c r="AB120" s="1024"/>
      <c r="AC120" s="1024"/>
      <c r="AD120" s="1024"/>
      <c r="AE120" s="1025"/>
      <c r="AF120" s="1026" t="s">
        <v>438</v>
      </c>
      <c r="AG120" s="1024"/>
      <c r="AH120" s="1024"/>
      <c r="AI120" s="1024"/>
      <c r="AJ120" s="1025"/>
      <c r="AK120" s="1026" t="s">
        <v>438</v>
      </c>
      <c r="AL120" s="1024"/>
      <c r="AM120" s="1024"/>
      <c r="AN120" s="1024"/>
      <c r="AO120" s="1025"/>
      <c r="AP120" s="1027" t="s">
        <v>175</v>
      </c>
      <c r="AQ120" s="1028"/>
      <c r="AR120" s="1028"/>
      <c r="AS120" s="1028"/>
      <c r="AT120" s="1029"/>
      <c r="AU120" s="1056" t="s">
        <v>466</v>
      </c>
      <c r="AV120" s="1057"/>
      <c r="AW120" s="1057"/>
      <c r="AX120" s="1057"/>
      <c r="AY120" s="1058"/>
      <c r="AZ120" s="994" t="s">
        <v>467</v>
      </c>
      <c r="BA120" s="962"/>
      <c r="BB120" s="962"/>
      <c r="BC120" s="962"/>
      <c r="BD120" s="962"/>
      <c r="BE120" s="962"/>
      <c r="BF120" s="962"/>
      <c r="BG120" s="962"/>
      <c r="BH120" s="962"/>
      <c r="BI120" s="962"/>
      <c r="BJ120" s="962"/>
      <c r="BK120" s="962"/>
      <c r="BL120" s="962"/>
      <c r="BM120" s="962"/>
      <c r="BN120" s="962"/>
      <c r="BO120" s="962"/>
      <c r="BP120" s="963"/>
      <c r="BQ120" s="995">
        <v>3436754</v>
      </c>
      <c r="BR120" s="996"/>
      <c r="BS120" s="996"/>
      <c r="BT120" s="996"/>
      <c r="BU120" s="996"/>
      <c r="BV120" s="996">
        <v>3588487</v>
      </c>
      <c r="BW120" s="996"/>
      <c r="BX120" s="996"/>
      <c r="BY120" s="996"/>
      <c r="BZ120" s="996"/>
      <c r="CA120" s="996">
        <v>4055404</v>
      </c>
      <c r="CB120" s="996"/>
      <c r="CC120" s="996"/>
      <c r="CD120" s="996"/>
      <c r="CE120" s="996"/>
      <c r="CF120" s="1009">
        <v>201.9</v>
      </c>
      <c r="CG120" s="1010"/>
      <c r="CH120" s="1010"/>
      <c r="CI120" s="1010"/>
      <c r="CJ120" s="1010"/>
      <c r="CK120" s="1071" t="s">
        <v>468</v>
      </c>
      <c r="CL120" s="1072"/>
      <c r="CM120" s="1072"/>
      <c r="CN120" s="1072"/>
      <c r="CO120" s="1073"/>
      <c r="CP120" s="1079" t="s">
        <v>409</v>
      </c>
      <c r="CQ120" s="1080"/>
      <c r="CR120" s="1080"/>
      <c r="CS120" s="1080"/>
      <c r="CT120" s="1080"/>
      <c r="CU120" s="1080"/>
      <c r="CV120" s="1080"/>
      <c r="CW120" s="1080"/>
      <c r="CX120" s="1080"/>
      <c r="CY120" s="1080"/>
      <c r="CZ120" s="1080"/>
      <c r="DA120" s="1080"/>
      <c r="DB120" s="1080"/>
      <c r="DC120" s="1080"/>
      <c r="DD120" s="1080"/>
      <c r="DE120" s="1080"/>
      <c r="DF120" s="1081"/>
      <c r="DG120" s="995">
        <v>1505094</v>
      </c>
      <c r="DH120" s="996"/>
      <c r="DI120" s="996"/>
      <c r="DJ120" s="996"/>
      <c r="DK120" s="996"/>
      <c r="DL120" s="996">
        <v>1412153</v>
      </c>
      <c r="DM120" s="996"/>
      <c r="DN120" s="996"/>
      <c r="DO120" s="996"/>
      <c r="DP120" s="996"/>
      <c r="DQ120" s="996">
        <v>1254671</v>
      </c>
      <c r="DR120" s="996"/>
      <c r="DS120" s="996"/>
      <c r="DT120" s="996"/>
      <c r="DU120" s="996"/>
      <c r="DV120" s="997">
        <v>62.5</v>
      </c>
      <c r="DW120" s="997"/>
      <c r="DX120" s="997"/>
      <c r="DY120" s="997"/>
      <c r="DZ120" s="998"/>
    </row>
    <row r="121" spans="1:130" s="226" customFormat="1" ht="26.25" customHeight="1" x14ac:dyDescent="0.2">
      <c r="A121" s="1122"/>
      <c r="B121" s="1014"/>
      <c r="C121" s="1039" t="s">
        <v>469</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438</v>
      </c>
      <c r="AB121" s="1024"/>
      <c r="AC121" s="1024"/>
      <c r="AD121" s="1024"/>
      <c r="AE121" s="1025"/>
      <c r="AF121" s="1026" t="s">
        <v>175</v>
      </c>
      <c r="AG121" s="1024"/>
      <c r="AH121" s="1024"/>
      <c r="AI121" s="1024"/>
      <c r="AJ121" s="1025"/>
      <c r="AK121" s="1026" t="s">
        <v>175</v>
      </c>
      <c r="AL121" s="1024"/>
      <c r="AM121" s="1024"/>
      <c r="AN121" s="1024"/>
      <c r="AO121" s="1025"/>
      <c r="AP121" s="1027" t="s">
        <v>175</v>
      </c>
      <c r="AQ121" s="1028"/>
      <c r="AR121" s="1028"/>
      <c r="AS121" s="1028"/>
      <c r="AT121" s="1029"/>
      <c r="AU121" s="1059"/>
      <c r="AV121" s="1060"/>
      <c r="AW121" s="1060"/>
      <c r="AX121" s="1060"/>
      <c r="AY121" s="1061"/>
      <c r="AZ121" s="987" t="s">
        <v>470</v>
      </c>
      <c r="BA121" s="988"/>
      <c r="BB121" s="988"/>
      <c r="BC121" s="988"/>
      <c r="BD121" s="988"/>
      <c r="BE121" s="988"/>
      <c r="BF121" s="988"/>
      <c r="BG121" s="988"/>
      <c r="BH121" s="988"/>
      <c r="BI121" s="988"/>
      <c r="BJ121" s="988"/>
      <c r="BK121" s="988"/>
      <c r="BL121" s="988"/>
      <c r="BM121" s="988"/>
      <c r="BN121" s="988"/>
      <c r="BO121" s="988"/>
      <c r="BP121" s="989"/>
      <c r="BQ121" s="990" t="s">
        <v>175</v>
      </c>
      <c r="BR121" s="991"/>
      <c r="BS121" s="991"/>
      <c r="BT121" s="991"/>
      <c r="BU121" s="991"/>
      <c r="BV121" s="991" t="s">
        <v>438</v>
      </c>
      <c r="BW121" s="991"/>
      <c r="BX121" s="991"/>
      <c r="BY121" s="991"/>
      <c r="BZ121" s="991"/>
      <c r="CA121" s="991" t="s">
        <v>175</v>
      </c>
      <c r="CB121" s="991"/>
      <c r="CC121" s="991"/>
      <c r="CD121" s="991"/>
      <c r="CE121" s="991"/>
      <c r="CF121" s="985" t="s">
        <v>175</v>
      </c>
      <c r="CG121" s="986"/>
      <c r="CH121" s="986"/>
      <c r="CI121" s="986"/>
      <c r="CJ121" s="986"/>
      <c r="CK121" s="1074"/>
      <c r="CL121" s="1075"/>
      <c r="CM121" s="1075"/>
      <c r="CN121" s="1075"/>
      <c r="CO121" s="1076"/>
      <c r="CP121" s="1084" t="s">
        <v>410</v>
      </c>
      <c r="CQ121" s="1085"/>
      <c r="CR121" s="1085"/>
      <c r="CS121" s="1085"/>
      <c r="CT121" s="1085"/>
      <c r="CU121" s="1085"/>
      <c r="CV121" s="1085"/>
      <c r="CW121" s="1085"/>
      <c r="CX121" s="1085"/>
      <c r="CY121" s="1085"/>
      <c r="CZ121" s="1085"/>
      <c r="DA121" s="1085"/>
      <c r="DB121" s="1085"/>
      <c r="DC121" s="1085"/>
      <c r="DD121" s="1085"/>
      <c r="DE121" s="1085"/>
      <c r="DF121" s="1086"/>
      <c r="DG121" s="990">
        <v>254106</v>
      </c>
      <c r="DH121" s="991"/>
      <c r="DI121" s="991"/>
      <c r="DJ121" s="991"/>
      <c r="DK121" s="991"/>
      <c r="DL121" s="991">
        <v>285437</v>
      </c>
      <c r="DM121" s="991"/>
      <c r="DN121" s="991"/>
      <c r="DO121" s="991"/>
      <c r="DP121" s="991"/>
      <c r="DQ121" s="991">
        <v>309289</v>
      </c>
      <c r="DR121" s="991"/>
      <c r="DS121" s="991"/>
      <c r="DT121" s="991"/>
      <c r="DU121" s="991"/>
      <c r="DV121" s="992">
        <v>15.4</v>
      </c>
      <c r="DW121" s="992"/>
      <c r="DX121" s="992"/>
      <c r="DY121" s="992"/>
      <c r="DZ121" s="993"/>
    </row>
    <row r="122" spans="1:130" s="226" customFormat="1" ht="26.25" customHeight="1" x14ac:dyDescent="0.2">
      <c r="A122" s="1122"/>
      <c r="B122" s="1014"/>
      <c r="C122" s="987" t="s">
        <v>452</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438</v>
      </c>
      <c r="AB122" s="1024"/>
      <c r="AC122" s="1024"/>
      <c r="AD122" s="1024"/>
      <c r="AE122" s="1025"/>
      <c r="AF122" s="1026" t="s">
        <v>175</v>
      </c>
      <c r="AG122" s="1024"/>
      <c r="AH122" s="1024"/>
      <c r="AI122" s="1024"/>
      <c r="AJ122" s="1025"/>
      <c r="AK122" s="1026" t="s">
        <v>175</v>
      </c>
      <c r="AL122" s="1024"/>
      <c r="AM122" s="1024"/>
      <c r="AN122" s="1024"/>
      <c r="AO122" s="1025"/>
      <c r="AP122" s="1027" t="s">
        <v>175</v>
      </c>
      <c r="AQ122" s="1028"/>
      <c r="AR122" s="1028"/>
      <c r="AS122" s="1028"/>
      <c r="AT122" s="1029"/>
      <c r="AU122" s="1059"/>
      <c r="AV122" s="1060"/>
      <c r="AW122" s="1060"/>
      <c r="AX122" s="1060"/>
      <c r="AY122" s="1061"/>
      <c r="AZ122" s="1038" t="s">
        <v>471</v>
      </c>
      <c r="BA122" s="1030"/>
      <c r="BB122" s="1030"/>
      <c r="BC122" s="1030"/>
      <c r="BD122" s="1030"/>
      <c r="BE122" s="1030"/>
      <c r="BF122" s="1030"/>
      <c r="BG122" s="1030"/>
      <c r="BH122" s="1030"/>
      <c r="BI122" s="1030"/>
      <c r="BJ122" s="1030"/>
      <c r="BK122" s="1030"/>
      <c r="BL122" s="1030"/>
      <c r="BM122" s="1030"/>
      <c r="BN122" s="1030"/>
      <c r="BO122" s="1030"/>
      <c r="BP122" s="1031"/>
      <c r="BQ122" s="1064">
        <v>2999098</v>
      </c>
      <c r="BR122" s="1065"/>
      <c r="BS122" s="1065"/>
      <c r="BT122" s="1065"/>
      <c r="BU122" s="1065"/>
      <c r="BV122" s="1065">
        <v>3086976</v>
      </c>
      <c r="BW122" s="1065"/>
      <c r="BX122" s="1065"/>
      <c r="BY122" s="1065"/>
      <c r="BZ122" s="1065"/>
      <c r="CA122" s="1065">
        <v>3059190</v>
      </c>
      <c r="CB122" s="1065"/>
      <c r="CC122" s="1065"/>
      <c r="CD122" s="1065"/>
      <c r="CE122" s="1065"/>
      <c r="CF122" s="1082">
        <v>152.30000000000001</v>
      </c>
      <c r="CG122" s="1083"/>
      <c r="CH122" s="1083"/>
      <c r="CI122" s="1083"/>
      <c r="CJ122" s="1083"/>
      <c r="CK122" s="1074"/>
      <c r="CL122" s="1075"/>
      <c r="CM122" s="1075"/>
      <c r="CN122" s="1075"/>
      <c r="CO122" s="1076"/>
      <c r="CP122" s="1084" t="s">
        <v>406</v>
      </c>
      <c r="CQ122" s="1085"/>
      <c r="CR122" s="1085"/>
      <c r="CS122" s="1085"/>
      <c r="CT122" s="1085"/>
      <c r="CU122" s="1085"/>
      <c r="CV122" s="1085"/>
      <c r="CW122" s="1085"/>
      <c r="CX122" s="1085"/>
      <c r="CY122" s="1085"/>
      <c r="CZ122" s="1085"/>
      <c r="DA122" s="1085"/>
      <c r="DB122" s="1085"/>
      <c r="DC122" s="1085"/>
      <c r="DD122" s="1085"/>
      <c r="DE122" s="1085"/>
      <c r="DF122" s="1086"/>
      <c r="DG122" s="990">
        <v>245281</v>
      </c>
      <c r="DH122" s="991"/>
      <c r="DI122" s="991"/>
      <c r="DJ122" s="991"/>
      <c r="DK122" s="991"/>
      <c r="DL122" s="991">
        <v>210638</v>
      </c>
      <c r="DM122" s="991"/>
      <c r="DN122" s="991"/>
      <c r="DO122" s="991"/>
      <c r="DP122" s="991"/>
      <c r="DQ122" s="991">
        <v>168401</v>
      </c>
      <c r="DR122" s="991"/>
      <c r="DS122" s="991"/>
      <c r="DT122" s="991"/>
      <c r="DU122" s="991"/>
      <c r="DV122" s="992">
        <v>8.4</v>
      </c>
      <c r="DW122" s="992"/>
      <c r="DX122" s="992"/>
      <c r="DY122" s="992"/>
      <c r="DZ122" s="993"/>
    </row>
    <row r="123" spans="1:130" s="226" customFormat="1" ht="26.25" customHeight="1" x14ac:dyDescent="0.2">
      <c r="A123" s="1122"/>
      <c r="B123" s="1014"/>
      <c r="C123" s="987" t="s">
        <v>458</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175</v>
      </c>
      <c r="AB123" s="1024"/>
      <c r="AC123" s="1024"/>
      <c r="AD123" s="1024"/>
      <c r="AE123" s="1025"/>
      <c r="AF123" s="1026" t="s">
        <v>175</v>
      </c>
      <c r="AG123" s="1024"/>
      <c r="AH123" s="1024"/>
      <c r="AI123" s="1024"/>
      <c r="AJ123" s="1025"/>
      <c r="AK123" s="1026" t="s">
        <v>175</v>
      </c>
      <c r="AL123" s="1024"/>
      <c r="AM123" s="1024"/>
      <c r="AN123" s="1024"/>
      <c r="AO123" s="1025"/>
      <c r="AP123" s="1027" t="s">
        <v>175</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472</v>
      </c>
      <c r="BP123" s="1070"/>
      <c r="BQ123" s="1128">
        <v>6435852</v>
      </c>
      <c r="BR123" s="1129"/>
      <c r="BS123" s="1129"/>
      <c r="BT123" s="1129"/>
      <c r="BU123" s="1129"/>
      <c r="BV123" s="1129">
        <v>6675463</v>
      </c>
      <c r="BW123" s="1129"/>
      <c r="BX123" s="1129"/>
      <c r="BY123" s="1129"/>
      <c r="BZ123" s="1129"/>
      <c r="CA123" s="1129">
        <v>7114594</v>
      </c>
      <c r="CB123" s="1129"/>
      <c r="CC123" s="1129"/>
      <c r="CD123" s="1129"/>
      <c r="CE123" s="1129"/>
      <c r="CF123" s="1066"/>
      <c r="CG123" s="1067"/>
      <c r="CH123" s="1067"/>
      <c r="CI123" s="1067"/>
      <c r="CJ123" s="1068"/>
      <c r="CK123" s="1074"/>
      <c r="CL123" s="1075"/>
      <c r="CM123" s="1075"/>
      <c r="CN123" s="1075"/>
      <c r="CO123" s="1076"/>
      <c r="CP123" s="1084" t="s">
        <v>408</v>
      </c>
      <c r="CQ123" s="1085"/>
      <c r="CR123" s="1085"/>
      <c r="CS123" s="1085"/>
      <c r="CT123" s="1085"/>
      <c r="CU123" s="1085"/>
      <c r="CV123" s="1085"/>
      <c r="CW123" s="1085"/>
      <c r="CX123" s="1085"/>
      <c r="CY123" s="1085"/>
      <c r="CZ123" s="1085"/>
      <c r="DA123" s="1085"/>
      <c r="DB123" s="1085"/>
      <c r="DC123" s="1085"/>
      <c r="DD123" s="1085"/>
      <c r="DE123" s="1085"/>
      <c r="DF123" s="1086"/>
      <c r="DG123" s="1023">
        <v>57628</v>
      </c>
      <c r="DH123" s="1024"/>
      <c r="DI123" s="1024"/>
      <c r="DJ123" s="1024"/>
      <c r="DK123" s="1025"/>
      <c r="DL123" s="1026">
        <v>49130</v>
      </c>
      <c r="DM123" s="1024"/>
      <c r="DN123" s="1024"/>
      <c r="DO123" s="1024"/>
      <c r="DP123" s="1025"/>
      <c r="DQ123" s="1026">
        <v>40809</v>
      </c>
      <c r="DR123" s="1024"/>
      <c r="DS123" s="1024"/>
      <c r="DT123" s="1024"/>
      <c r="DU123" s="1025"/>
      <c r="DV123" s="1027">
        <v>2</v>
      </c>
      <c r="DW123" s="1028"/>
      <c r="DX123" s="1028"/>
      <c r="DY123" s="1028"/>
      <c r="DZ123" s="1029"/>
    </row>
    <row r="124" spans="1:130" s="226" customFormat="1" ht="26.25" customHeight="1" thickBot="1" x14ac:dyDescent="0.25">
      <c r="A124" s="1122"/>
      <c r="B124" s="1014"/>
      <c r="C124" s="987" t="s">
        <v>461</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175</v>
      </c>
      <c r="AB124" s="1024"/>
      <c r="AC124" s="1024"/>
      <c r="AD124" s="1024"/>
      <c r="AE124" s="1025"/>
      <c r="AF124" s="1026" t="s">
        <v>175</v>
      </c>
      <c r="AG124" s="1024"/>
      <c r="AH124" s="1024"/>
      <c r="AI124" s="1024"/>
      <c r="AJ124" s="1025"/>
      <c r="AK124" s="1026" t="s">
        <v>175</v>
      </c>
      <c r="AL124" s="1024"/>
      <c r="AM124" s="1024"/>
      <c r="AN124" s="1024"/>
      <c r="AO124" s="1025"/>
      <c r="AP124" s="1027" t="s">
        <v>175</v>
      </c>
      <c r="AQ124" s="1028"/>
      <c r="AR124" s="1028"/>
      <c r="AS124" s="1028"/>
      <c r="AT124" s="1029"/>
      <c r="AU124" s="1124" t="s">
        <v>473</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175</v>
      </c>
      <c r="BR124" s="1092"/>
      <c r="BS124" s="1092"/>
      <c r="BT124" s="1092"/>
      <c r="BU124" s="1092"/>
      <c r="BV124" s="1092" t="s">
        <v>175</v>
      </c>
      <c r="BW124" s="1092"/>
      <c r="BX124" s="1092"/>
      <c r="BY124" s="1092"/>
      <c r="BZ124" s="1092"/>
      <c r="CA124" s="1092" t="s">
        <v>175</v>
      </c>
      <c r="CB124" s="1092"/>
      <c r="CC124" s="1092"/>
      <c r="CD124" s="1092"/>
      <c r="CE124" s="1092"/>
      <c r="CF124" s="1093"/>
      <c r="CG124" s="1094"/>
      <c r="CH124" s="1094"/>
      <c r="CI124" s="1094"/>
      <c r="CJ124" s="1095"/>
      <c r="CK124" s="1077"/>
      <c r="CL124" s="1077"/>
      <c r="CM124" s="1077"/>
      <c r="CN124" s="1077"/>
      <c r="CO124" s="1078"/>
      <c r="CP124" s="1084" t="s">
        <v>474</v>
      </c>
      <c r="CQ124" s="1085"/>
      <c r="CR124" s="1085"/>
      <c r="CS124" s="1085"/>
      <c r="CT124" s="1085"/>
      <c r="CU124" s="1085"/>
      <c r="CV124" s="1085"/>
      <c r="CW124" s="1085"/>
      <c r="CX124" s="1085"/>
      <c r="CY124" s="1085"/>
      <c r="CZ124" s="1085"/>
      <c r="DA124" s="1085"/>
      <c r="DB124" s="1085"/>
      <c r="DC124" s="1085"/>
      <c r="DD124" s="1085"/>
      <c r="DE124" s="1085"/>
      <c r="DF124" s="1086"/>
      <c r="DG124" s="1069" t="s">
        <v>175</v>
      </c>
      <c r="DH124" s="1051"/>
      <c r="DI124" s="1051"/>
      <c r="DJ124" s="1051"/>
      <c r="DK124" s="1052"/>
      <c r="DL124" s="1050" t="s">
        <v>175</v>
      </c>
      <c r="DM124" s="1051"/>
      <c r="DN124" s="1051"/>
      <c r="DO124" s="1051"/>
      <c r="DP124" s="1052"/>
      <c r="DQ124" s="1050" t="s">
        <v>414</v>
      </c>
      <c r="DR124" s="1051"/>
      <c r="DS124" s="1051"/>
      <c r="DT124" s="1051"/>
      <c r="DU124" s="1052"/>
      <c r="DV124" s="1053" t="s">
        <v>414</v>
      </c>
      <c r="DW124" s="1054"/>
      <c r="DX124" s="1054"/>
      <c r="DY124" s="1054"/>
      <c r="DZ124" s="1055"/>
    </row>
    <row r="125" spans="1:130" s="226" customFormat="1" ht="26.25" customHeight="1" x14ac:dyDescent="0.2">
      <c r="A125" s="1122"/>
      <c r="B125" s="1014"/>
      <c r="C125" s="987" t="s">
        <v>463</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175</v>
      </c>
      <c r="AB125" s="1024"/>
      <c r="AC125" s="1024"/>
      <c r="AD125" s="1024"/>
      <c r="AE125" s="1025"/>
      <c r="AF125" s="1026" t="s">
        <v>175</v>
      </c>
      <c r="AG125" s="1024"/>
      <c r="AH125" s="1024"/>
      <c r="AI125" s="1024"/>
      <c r="AJ125" s="1025"/>
      <c r="AK125" s="1026" t="s">
        <v>175</v>
      </c>
      <c r="AL125" s="1024"/>
      <c r="AM125" s="1024"/>
      <c r="AN125" s="1024"/>
      <c r="AO125" s="1025"/>
      <c r="AP125" s="1027" t="s">
        <v>175</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475</v>
      </c>
      <c r="CL125" s="1072"/>
      <c r="CM125" s="1072"/>
      <c r="CN125" s="1072"/>
      <c r="CO125" s="1073"/>
      <c r="CP125" s="994" t="s">
        <v>476</v>
      </c>
      <c r="CQ125" s="962"/>
      <c r="CR125" s="962"/>
      <c r="CS125" s="962"/>
      <c r="CT125" s="962"/>
      <c r="CU125" s="962"/>
      <c r="CV125" s="962"/>
      <c r="CW125" s="962"/>
      <c r="CX125" s="962"/>
      <c r="CY125" s="962"/>
      <c r="CZ125" s="962"/>
      <c r="DA125" s="962"/>
      <c r="DB125" s="962"/>
      <c r="DC125" s="962"/>
      <c r="DD125" s="962"/>
      <c r="DE125" s="962"/>
      <c r="DF125" s="963"/>
      <c r="DG125" s="995" t="s">
        <v>175</v>
      </c>
      <c r="DH125" s="996"/>
      <c r="DI125" s="996"/>
      <c r="DJ125" s="996"/>
      <c r="DK125" s="996"/>
      <c r="DL125" s="996" t="s">
        <v>414</v>
      </c>
      <c r="DM125" s="996"/>
      <c r="DN125" s="996"/>
      <c r="DO125" s="996"/>
      <c r="DP125" s="996"/>
      <c r="DQ125" s="996" t="s">
        <v>414</v>
      </c>
      <c r="DR125" s="996"/>
      <c r="DS125" s="996"/>
      <c r="DT125" s="996"/>
      <c r="DU125" s="996"/>
      <c r="DV125" s="997" t="s">
        <v>414</v>
      </c>
      <c r="DW125" s="997"/>
      <c r="DX125" s="997"/>
      <c r="DY125" s="997"/>
      <c r="DZ125" s="998"/>
    </row>
    <row r="126" spans="1:130" s="226" customFormat="1" ht="26.25" customHeight="1" thickBot="1" x14ac:dyDescent="0.25">
      <c r="A126" s="1122"/>
      <c r="B126" s="1014"/>
      <c r="C126" s="987" t="s">
        <v>465</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175</v>
      </c>
      <c r="AB126" s="1024"/>
      <c r="AC126" s="1024"/>
      <c r="AD126" s="1024"/>
      <c r="AE126" s="1025"/>
      <c r="AF126" s="1026" t="s">
        <v>175</v>
      </c>
      <c r="AG126" s="1024"/>
      <c r="AH126" s="1024"/>
      <c r="AI126" s="1024"/>
      <c r="AJ126" s="1025"/>
      <c r="AK126" s="1026" t="s">
        <v>414</v>
      </c>
      <c r="AL126" s="1024"/>
      <c r="AM126" s="1024"/>
      <c r="AN126" s="1024"/>
      <c r="AO126" s="1025"/>
      <c r="AP126" s="1027" t="s">
        <v>175</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477</v>
      </c>
      <c r="CQ126" s="988"/>
      <c r="CR126" s="988"/>
      <c r="CS126" s="988"/>
      <c r="CT126" s="988"/>
      <c r="CU126" s="988"/>
      <c r="CV126" s="988"/>
      <c r="CW126" s="988"/>
      <c r="CX126" s="988"/>
      <c r="CY126" s="988"/>
      <c r="CZ126" s="988"/>
      <c r="DA126" s="988"/>
      <c r="DB126" s="988"/>
      <c r="DC126" s="988"/>
      <c r="DD126" s="988"/>
      <c r="DE126" s="988"/>
      <c r="DF126" s="989"/>
      <c r="DG126" s="990" t="s">
        <v>175</v>
      </c>
      <c r="DH126" s="991"/>
      <c r="DI126" s="991"/>
      <c r="DJ126" s="991"/>
      <c r="DK126" s="991"/>
      <c r="DL126" s="991" t="s">
        <v>414</v>
      </c>
      <c r="DM126" s="991"/>
      <c r="DN126" s="991"/>
      <c r="DO126" s="991"/>
      <c r="DP126" s="991"/>
      <c r="DQ126" s="991" t="s">
        <v>175</v>
      </c>
      <c r="DR126" s="991"/>
      <c r="DS126" s="991"/>
      <c r="DT126" s="991"/>
      <c r="DU126" s="991"/>
      <c r="DV126" s="992" t="s">
        <v>414</v>
      </c>
      <c r="DW126" s="992"/>
      <c r="DX126" s="992"/>
      <c r="DY126" s="992"/>
      <c r="DZ126" s="993"/>
    </row>
    <row r="127" spans="1:130" s="226" customFormat="1" ht="26.25" customHeight="1" x14ac:dyDescent="0.2">
      <c r="A127" s="1123"/>
      <c r="B127" s="1016"/>
      <c r="C127" s="1038" t="s">
        <v>478</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v>741</v>
      </c>
      <c r="AB127" s="1024"/>
      <c r="AC127" s="1024"/>
      <c r="AD127" s="1024"/>
      <c r="AE127" s="1025"/>
      <c r="AF127" s="1026">
        <v>582</v>
      </c>
      <c r="AG127" s="1024"/>
      <c r="AH127" s="1024"/>
      <c r="AI127" s="1024"/>
      <c r="AJ127" s="1025"/>
      <c r="AK127" s="1026">
        <v>383</v>
      </c>
      <c r="AL127" s="1024"/>
      <c r="AM127" s="1024"/>
      <c r="AN127" s="1024"/>
      <c r="AO127" s="1025"/>
      <c r="AP127" s="1027">
        <v>0</v>
      </c>
      <c r="AQ127" s="1028"/>
      <c r="AR127" s="1028"/>
      <c r="AS127" s="1028"/>
      <c r="AT127" s="1029"/>
      <c r="AU127" s="228"/>
      <c r="AV127" s="228"/>
      <c r="AW127" s="228"/>
      <c r="AX127" s="1096" t="s">
        <v>479</v>
      </c>
      <c r="AY127" s="1097"/>
      <c r="AZ127" s="1097"/>
      <c r="BA127" s="1097"/>
      <c r="BB127" s="1097"/>
      <c r="BC127" s="1097"/>
      <c r="BD127" s="1097"/>
      <c r="BE127" s="1098"/>
      <c r="BF127" s="1099" t="s">
        <v>480</v>
      </c>
      <c r="BG127" s="1097"/>
      <c r="BH127" s="1097"/>
      <c r="BI127" s="1097"/>
      <c r="BJ127" s="1097"/>
      <c r="BK127" s="1097"/>
      <c r="BL127" s="1098"/>
      <c r="BM127" s="1099" t="s">
        <v>481</v>
      </c>
      <c r="BN127" s="1097"/>
      <c r="BO127" s="1097"/>
      <c r="BP127" s="1097"/>
      <c r="BQ127" s="1097"/>
      <c r="BR127" s="1097"/>
      <c r="BS127" s="1098"/>
      <c r="BT127" s="1099" t="s">
        <v>482</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483</v>
      </c>
      <c r="CQ127" s="988"/>
      <c r="CR127" s="988"/>
      <c r="CS127" s="988"/>
      <c r="CT127" s="988"/>
      <c r="CU127" s="988"/>
      <c r="CV127" s="988"/>
      <c r="CW127" s="988"/>
      <c r="CX127" s="988"/>
      <c r="CY127" s="988"/>
      <c r="CZ127" s="988"/>
      <c r="DA127" s="988"/>
      <c r="DB127" s="988"/>
      <c r="DC127" s="988"/>
      <c r="DD127" s="988"/>
      <c r="DE127" s="988"/>
      <c r="DF127" s="989"/>
      <c r="DG127" s="990" t="s">
        <v>175</v>
      </c>
      <c r="DH127" s="991"/>
      <c r="DI127" s="991"/>
      <c r="DJ127" s="991"/>
      <c r="DK127" s="991"/>
      <c r="DL127" s="991" t="s">
        <v>175</v>
      </c>
      <c r="DM127" s="991"/>
      <c r="DN127" s="991"/>
      <c r="DO127" s="991"/>
      <c r="DP127" s="991"/>
      <c r="DQ127" s="991" t="s">
        <v>175</v>
      </c>
      <c r="DR127" s="991"/>
      <c r="DS127" s="991"/>
      <c r="DT127" s="991"/>
      <c r="DU127" s="991"/>
      <c r="DV127" s="992" t="s">
        <v>484</v>
      </c>
      <c r="DW127" s="992"/>
      <c r="DX127" s="992"/>
      <c r="DY127" s="992"/>
      <c r="DZ127" s="993"/>
    </row>
    <row r="128" spans="1:130" s="226" customFormat="1" ht="26.25" customHeight="1" thickBot="1" x14ac:dyDescent="0.25">
      <c r="A128" s="1106" t="s">
        <v>485</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486</v>
      </c>
      <c r="X128" s="1108"/>
      <c r="Y128" s="1108"/>
      <c r="Z128" s="1109"/>
      <c r="AA128" s="1110">
        <v>18487</v>
      </c>
      <c r="AB128" s="1111"/>
      <c r="AC128" s="1111"/>
      <c r="AD128" s="1111"/>
      <c r="AE128" s="1112"/>
      <c r="AF128" s="1113">
        <v>28475</v>
      </c>
      <c r="AG128" s="1111"/>
      <c r="AH128" s="1111"/>
      <c r="AI128" s="1111"/>
      <c r="AJ128" s="1112"/>
      <c r="AK128" s="1113">
        <v>36454</v>
      </c>
      <c r="AL128" s="1111"/>
      <c r="AM128" s="1111"/>
      <c r="AN128" s="1111"/>
      <c r="AO128" s="1112"/>
      <c r="AP128" s="1114"/>
      <c r="AQ128" s="1115"/>
      <c r="AR128" s="1115"/>
      <c r="AS128" s="1115"/>
      <c r="AT128" s="1116"/>
      <c r="AU128" s="228"/>
      <c r="AV128" s="228"/>
      <c r="AW128" s="228"/>
      <c r="AX128" s="961" t="s">
        <v>487</v>
      </c>
      <c r="AY128" s="962"/>
      <c r="AZ128" s="962"/>
      <c r="BA128" s="962"/>
      <c r="BB128" s="962"/>
      <c r="BC128" s="962"/>
      <c r="BD128" s="962"/>
      <c r="BE128" s="963"/>
      <c r="BF128" s="1117" t="s">
        <v>175</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488</v>
      </c>
      <c r="CQ128" s="791"/>
      <c r="CR128" s="791"/>
      <c r="CS128" s="791"/>
      <c r="CT128" s="791"/>
      <c r="CU128" s="791"/>
      <c r="CV128" s="791"/>
      <c r="CW128" s="791"/>
      <c r="CX128" s="791"/>
      <c r="CY128" s="791"/>
      <c r="CZ128" s="791"/>
      <c r="DA128" s="791"/>
      <c r="DB128" s="791"/>
      <c r="DC128" s="791"/>
      <c r="DD128" s="791"/>
      <c r="DE128" s="791"/>
      <c r="DF128" s="1101"/>
      <c r="DG128" s="1102" t="s">
        <v>175</v>
      </c>
      <c r="DH128" s="1103"/>
      <c r="DI128" s="1103"/>
      <c r="DJ128" s="1103"/>
      <c r="DK128" s="1103"/>
      <c r="DL128" s="1103" t="s">
        <v>175</v>
      </c>
      <c r="DM128" s="1103"/>
      <c r="DN128" s="1103"/>
      <c r="DO128" s="1103"/>
      <c r="DP128" s="1103"/>
      <c r="DQ128" s="1103" t="s">
        <v>175</v>
      </c>
      <c r="DR128" s="1103"/>
      <c r="DS128" s="1103"/>
      <c r="DT128" s="1103"/>
      <c r="DU128" s="1103"/>
      <c r="DV128" s="1104" t="s">
        <v>175</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489</v>
      </c>
      <c r="X129" s="1136"/>
      <c r="Y129" s="1136"/>
      <c r="Z129" s="1137"/>
      <c r="AA129" s="1023">
        <v>2009433</v>
      </c>
      <c r="AB129" s="1024"/>
      <c r="AC129" s="1024"/>
      <c r="AD129" s="1024"/>
      <c r="AE129" s="1025"/>
      <c r="AF129" s="1026">
        <v>2108424</v>
      </c>
      <c r="AG129" s="1024"/>
      <c r="AH129" s="1024"/>
      <c r="AI129" s="1024"/>
      <c r="AJ129" s="1025"/>
      <c r="AK129" s="1026">
        <v>2284417</v>
      </c>
      <c r="AL129" s="1024"/>
      <c r="AM129" s="1024"/>
      <c r="AN129" s="1024"/>
      <c r="AO129" s="1025"/>
      <c r="AP129" s="1138"/>
      <c r="AQ129" s="1139"/>
      <c r="AR129" s="1139"/>
      <c r="AS129" s="1139"/>
      <c r="AT129" s="1140"/>
      <c r="AU129" s="229"/>
      <c r="AV129" s="229"/>
      <c r="AW129" s="229"/>
      <c r="AX129" s="1130" t="s">
        <v>490</v>
      </c>
      <c r="AY129" s="988"/>
      <c r="AZ129" s="988"/>
      <c r="BA129" s="988"/>
      <c r="BB129" s="988"/>
      <c r="BC129" s="988"/>
      <c r="BD129" s="988"/>
      <c r="BE129" s="989"/>
      <c r="BF129" s="1131" t="s">
        <v>175</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491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492</v>
      </c>
      <c r="X130" s="1136"/>
      <c r="Y130" s="1136"/>
      <c r="Z130" s="1137"/>
      <c r="AA130" s="1023">
        <v>299939</v>
      </c>
      <c r="AB130" s="1024"/>
      <c r="AC130" s="1024"/>
      <c r="AD130" s="1024"/>
      <c r="AE130" s="1025"/>
      <c r="AF130" s="1026">
        <v>288202</v>
      </c>
      <c r="AG130" s="1024"/>
      <c r="AH130" s="1024"/>
      <c r="AI130" s="1024"/>
      <c r="AJ130" s="1025"/>
      <c r="AK130" s="1026">
        <v>275718</v>
      </c>
      <c r="AL130" s="1024"/>
      <c r="AM130" s="1024"/>
      <c r="AN130" s="1024"/>
      <c r="AO130" s="1025"/>
      <c r="AP130" s="1138"/>
      <c r="AQ130" s="1139"/>
      <c r="AR130" s="1139"/>
      <c r="AS130" s="1139"/>
      <c r="AT130" s="1140"/>
      <c r="AU130" s="229"/>
      <c r="AV130" s="229"/>
      <c r="AW130" s="229"/>
      <c r="AX130" s="1130" t="s">
        <v>493</v>
      </c>
      <c r="AY130" s="988"/>
      <c r="AZ130" s="988"/>
      <c r="BA130" s="988"/>
      <c r="BB130" s="988"/>
      <c r="BC130" s="988"/>
      <c r="BD130" s="988"/>
      <c r="BE130" s="989"/>
      <c r="BF130" s="1166">
        <v>6.6</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494</v>
      </c>
      <c r="X131" s="1173"/>
      <c r="Y131" s="1173"/>
      <c r="Z131" s="1174"/>
      <c r="AA131" s="1069">
        <v>1709494</v>
      </c>
      <c r="AB131" s="1051"/>
      <c r="AC131" s="1051"/>
      <c r="AD131" s="1051"/>
      <c r="AE131" s="1052"/>
      <c r="AF131" s="1050">
        <v>1820222</v>
      </c>
      <c r="AG131" s="1051"/>
      <c r="AH131" s="1051"/>
      <c r="AI131" s="1051"/>
      <c r="AJ131" s="1052"/>
      <c r="AK131" s="1050">
        <v>2008699</v>
      </c>
      <c r="AL131" s="1051"/>
      <c r="AM131" s="1051"/>
      <c r="AN131" s="1051"/>
      <c r="AO131" s="1052"/>
      <c r="AP131" s="1175"/>
      <c r="AQ131" s="1176"/>
      <c r="AR131" s="1176"/>
      <c r="AS131" s="1176"/>
      <c r="AT131" s="1177"/>
      <c r="AU131" s="229"/>
      <c r="AV131" s="229"/>
      <c r="AW131" s="229"/>
      <c r="AX131" s="1148" t="s">
        <v>495</v>
      </c>
      <c r="AY131" s="791"/>
      <c r="AZ131" s="791"/>
      <c r="BA131" s="791"/>
      <c r="BB131" s="791"/>
      <c r="BC131" s="791"/>
      <c r="BD131" s="791"/>
      <c r="BE131" s="1101"/>
      <c r="BF131" s="1149" t="s">
        <v>175</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496</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497</v>
      </c>
      <c r="W132" s="1159"/>
      <c r="X132" s="1159"/>
      <c r="Y132" s="1159"/>
      <c r="Z132" s="1160"/>
      <c r="AA132" s="1161">
        <v>7.3238045879999998</v>
      </c>
      <c r="AB132" s="1162"/>
      <c r="AC132" s="1162"/>
      <c r="AD132" s="1162"/>
      <c r="AE132" s="1163"/>
      <c r="AF132" s="1164">
        <v>6.7565934270000003</v>
      </c>
      <c r="AG132" s="1162"/>
      <c r="AH132" s="1162"/>
      <c r="AI132" s="1162"/>
      <c r="AJ132" s="1163"/>
      <c r="AK132" s="1164">
        <v>5.8973992620000004</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498</v>
      </c>
      <c r="W133" s="1142"/>
      <c r="X133" s="1142"/>
      <c r="Y133" s="1142"/>
      <c r="Z133" s="1143"/>
      <c r="AA133" s="1144">
        <v>7.1</v>
      </c>
      <c r="AB133" s="1145"/>
      <c r="AC133" s="1145"/>
      <c r="AD133" s="1145"/>
      <c r="AE133" s="1146"/>
      <c r="AF133" s="1144">
        <v>7.1</v>
      </c>
      <c r="AG133" s="1145"/>
      <c r="AH133" s="1145"/>
      <c r="AI133" s="1145"/>
      <c r="AJ133" s="1146"/>
      <c r="AK133" s="1144">
        <v>6.6</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f2e/w3GWJoUa+PANy0REUNS/EQrThzTLO9+m6f28qbjDAP3xZuONwoBmJzFU5R0L2HF1/nHoygBj7LpBXsaBw==" saltValue="YbFyZ80sr4bb7xjdKqsb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499</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zuTx4qzRpt4XXEvyo5QdGisNSrxb33xSc7lxnYAwEVpflYig3utZ6X3p9lIz6KCDjOf4qlGTewM8pda393Xpbw==" saltValue="2KDXnfjYv/47w12kazt0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0bA4nZiLv5+89hNV2Dr7px2aZhBrX093zwWdMi1C4GMgyowe7wgl8d10mc+m4+EioBIq8rBnbRmXJCHyqdeDg==" saltValue="Mpe+MNZ1xAFQNgVUfw532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501</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502</v>
      </c>
      <c r="AP7" s="268"/>
      <c r="AQ7" s="269" t="s">
        <v>503</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504</v>
      </c>
      <c r="AQ8" s="275" t="s">
        <v>505</v>
      </c>
      <c r="AR8" s="276" t="s">
        <v>506</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507</v>
      </c>
      <c r="AL9" s="1182"/>
      <c r="AM9" s="1182"/>
      <c r="AN9" s="1183"/>
      <c r="AO9" s="277">
        <v>638072</v>
      </c>
      <c r="AP9" s="277">
        <v>155438</v>
      </c>
      <c r="AQ9" s="278">
        <v>194778</v>
      </c>
      <c r="AR9" s="279">
        <v>-20.2</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508</v>
      </c>
      <c r="AL10" s="1182"/>
      <c r="AM10" s="1182"/>
      <c r="AN10" s="1183"/>
      <c r="AO10" s="280">
        <v>137479</v>
      </c>
      <c r="AP10" s="280">
        <v>33491</v>
      </c>
      <c r="AQ10" s="281">
        <v>26112</v>
      </c>
      <c r="AR10" s="282">
        <v>28.3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509</v>
      </c>
      <c r="AL11" s="1182"/>
      <c r="AM11" s="1182"/>
      <c r="AN11" s="1183"/>
      <c r="AO11" s="280" t="s">
        <v>510</v>
      </c>
      <c r="AP11" s="280" t="s">
        <v>510</v>
      </c>
      <c r="AQ11" s="281">
        <v>390</v>
      </c>
      <c r="AR11" s="282" t="s">
        <v>510</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511</v>
      </c>
      <c r="AL12" s="1182"/>
      <c r="AM12" s="1182"/>
      <c r="AN12" s="1183"/>
      <c r="AO12" s="280" t="s">
        <v>510</v>
      </c>
      <c r="AP12" s="280" t="s">
        <v>510</v>
      </c>
      <c r="AQ12" s="281" t="s">
        <v>510</v>
      </c>
      <c r="AR12" s="282" t="s">
        <v>510</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512</v>
      </c>
      <c r="AL13" s="1182"/>
      <c r="AM13" s="1182"/>
      <c r="AN13" s="1183"/>
      <c r="AO13" s="280">
        <v>5205</v>
      </c>
      <c r="AP13" s="280">
        <v>1268</v>
      </c>
      <c r="AQ13" s="281">
        <v>7005</v>
      </c>
      <c r="AR13" s="282">
        <v>-81.900000000000006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513</v>
      </c>
      <c r="AL14" s="1182"/>
      <c r="AM14" s="1182"/>
      <c r="AN14" s="1183"/>
      <c r="AO14" s="280">
        <v>14438</v>
      </c>
      <c r="AP14" s="280">
        <v>3517</v>
      </c>
      <c r="AQ14" s="281">
        <v>3736</v>
      </c>
      <c r="AR14" s="282">
        <v>-5.9</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514</v>
      </c>
      <c r="AL15" s="1185"/>
      <c r="AM15" s="1185"/>
      <c r="AN15" s="1186"/>
      <c r="AO15" s="280">
        <v>-47721</v>
      </c>
      <c r="AP15" s="280">
        <v>-11625</v>
      </c>
      <c r="AQ15" s="281">
        <v>-14789</v>
      </c>
      <c r="AR15" s="282">
        <v>-21.4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747473</v>
      </c>
      <c r="AP16" s="280">
        <v>182088</v>
      </c>
      <c r="AQ16" s="281">
        <v>217232</v>
      </c>
      <c r="AR16" s="282">
        <v>-16.2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515</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516</v>
      </c>
      <c r="AP20" s="289" t="s">
        <v>517</v>
      </c>
      <c r="AQ20" s="290" t="s">
        <v>518</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519</v>
      </c>
      <c r="AL21" s="1188"/>
      <c r="AM21" s="1188"/>
      <c r="AN21" s="1189"/>
      <c r="AO21" s="293">
        <v>15.35</v>
      </c>
      <c r="AP21" s="294">
        <v>19.260000000000002</v>
      </c>
      <c r="AQ21" s="295">
        <v>-3.91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520</v>
      </c>
      <c r="AL22" s="1188"/>
      <c r="AM22" s="1188"/>
      <c r="AN22" s="1189"/>
      <c r="AO22" s="298">
        <v>91.7</v>
      </c>
      <c r="AP22" s="299">
        <v>95.2</v>
      </c>
      <c r="AQ22" s="300">
        <v>-3.5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521</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522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523</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502</v>
      </c>
      <c r="AP30" s="268"/>
      <c r="AQ30" s="269" t="s">
        <v>503</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504</v>
      </c>
      <c r="AQ31" s="275" t="s">
        <v>505</v>
      </c>
      <c r="AR31" s="276" t="s">
        <v>506</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524</v>
      </c>
      <c r="AL32" s="1196"/>
      <c r="AM32" s="1196"/>
      <c r="AN32" s="1197"/>
      <c r="AO32" s="308">
        <v>301185</v>
      </c>
      <c r="AP32" s="308">
        <v>73370</v>
      </c>
      <c r="AQ32" s="309">
        <v>113550</v>
      </c>
      <c r="AR32" s="310">
        <v>-35.4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525</v>
      </c>
      <c r="AL33" s="1196"/>
      <c r="AM33" s="1196"/>
      <c r="AN33" s="1197"/>
      <c r="AO33" s="308" t="s">
        <v>510</v>
      </c>
      <c r="AP33" s="308" t="s">
        <v>510</v>
      </c>
      <c r="AQ33" s="309" t="s">
        <v>510</v>
      </c>
      <c r="AR33" s="310" t="s">
        <v>510</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526</v>
      </c>
      <c r="AL34" s="1196"/>
      <c r="AM34" s="1196"/>
      <c r="AN34" s="1197"/>
      <c r="AO34" s="308" t="s">
        <v>510</v>
      </c>
      <c r="AP34" s="308" t="s">
        <v>510</v>
      </c>
      <c r="AQ34" s="309" t="s">
        <v>510</v>
      </c>
      <c r="AR34" s="310" t="s">
        <v>510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527</v>
      </c>
      <c r="AL35" s="1196"/>
      <c r="AM35" s="1196"/>
      <c r="AN35" s="1197"/>
      <c r="AO35" s="308">
        <v>129065</v>
      </c>
      <c r="AP35" s="308">
        <v>31441</v>
      </c>
      <c r="AQ35" s="309">
        <v>31148</v>
      </c>
      <c r="AR35" s="310">
        <v>0.9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528</v>
      </c>
      <c r="AL36" s="1196"/>
      <c r="AM36" s="1196"/>
      <c r="AN36" s="1197"/>
      <c r="AO36" s="308" t="s">
        <v>510</v>
      </c>
      <c r="AP36" s="308" t="s">
        <v>510</v>
      </c>
      <c r="AQ36" s="309">
        <v>2793</v>
      </c>
      <c r="AR36" s="310" t="s">
        <v>510</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529</v>
      </c>
      <c r="AL37" s="1196"/>
      <c r="AM37" s="1196"/>
      <c r="AN37" s="1197"/>
      <c r="AO37" s="308">
        <v>383</v>
      </c>
      <c r="AP37" s="308">
        <v>93</v>
      </c>
      <c r="AQ37" s="309">
        <v>608</v>
      </c>
      <c r="AR37" s="310">
        <v>-84.7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530</v>
      </c>
      <c r="AL38" s="1199"/>
      <c r="AM38" s="1199"/>
      <c r="AN38" s="1200"/>
      <c r="AO38" s="311" t="s">
        <v>510</v>
      </c>
      <c r="AP38" s="311" t="s">
        <v>510</v>
      </c>
      <c r="AQ38" s="312">
        <v>12</v>
      </c>
      <c r="AR38" s="300" t="s">
        <v>510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531</v>
      </c>
      <c r="AL39" s="1199"/>
      <c r="AM39" s="1199"/>
      <c r="AN39" s="1200"/>
      <c r="AO39" s="308">
        <v>-36454</v>
      </c>
      <c r="AP39" s="308">
        <v>-8880</v>
      </c>
      <c r="AQ39" s="309">
        <v>-2283</v>
      </c>
      <c r="AR39" s="310">
        <v>289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532</v>
      </c>
      <c r="AL40" s="1196"/>
      <c r="AM40" s="1196"/>
      <c r="AN40" s="1197"/>
      <c r="AO40" s="308">
        <v>-275718</v>
      </c>
      <c r="AP40" s="308">
        <v>-67166</v>
      </c>
      <c r="AQ40" s="309">
        <v>-109335</v>
      </c>
      <c r="AR40" s="310">
        <v>-38.6</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300</v>
      </c>
      <c r="AL41" s="1202"/>
      <c r="AM41" s="1202"/>
      <c r="AN41" s="1203"/>
      <c r="AO41" s="308">
        <v>118461</v>
      </c>
      <c r="AP41" s="308">
        <v>28858</v>
      </c>
      <c r="AQ41" s="309">
        <v>36494</v>
      </c>
      <c r="AR41" s="310">
        <v>-20.9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533</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534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535</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502</v>
      </c>
      <c r="AN49" s="1192" t="s">
        <v>536</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537</v>
      </c>
      <c r="AO50" s="325" t="s">
        <v>538</v>
      </c>
      <c r="AP50" s="326" t="s">
        <v>539</v>
      </c>
      <c r="AQ50" s="327" t="s">
        <v>540</v>
      </c>
      <c r="AR50" s="328" t="s">
        <v>541</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542</v>
      </c>
      <c r="AL51" s="321"/>
      <c r="AM51" s="329">
        <v>1338888</v>
      </c>
      <c r="AN51" s="330">
        <v>310287</v>
      </c>
      <c r="AO51" s="331">
        <v>-63.2</v>
      </c>
      <c r="AP51" s="332">
        <v>267911</v>
      </c>
      <c r="AQ51" s="333">
        <v>12.6</v>
      </c>
      <c r="AR51" s="334">
        <v>-75.8</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543</v>
      </c>
      <c r="AM52" s="337">
        <v>343719</v>
      </c>
      <c r="AN52" s="338">
        <v>79657</v>
      </c>
      <c r="AO52" s="339">
        <v>-19.100000000000001</v>
      </c>
      <c r="AP52" s="340">
        <v>106425</v>
      </c>
      <c r="AQ52" s="341">
        <v>-3.6</v>
      </c>
      <c r="AR52" s="342">
        <v>-15.5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544</v>
      </c>
      <c r="AL53" s="321"/>
      <c r="AM53" s="329">
        <v>509580</v>
      </c>
      <c r="AN53" s="330">
        <v>119873</v>
      </c>
      <c r="AO53" s="331">
        <v>-61.4</v>
      </c>
      <c r="AP53" s="332">
        <v>228215</v>
      </c>
      <c r="AQ53" s="333">
        <v>-14.8</v>
      </c>
      <c r="AR53" s="334">
        <v>-46.6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543</v>
      </c>
      <c r="AM54" s="337">
        <v>156817</v>
      </c>
      <c r="AN54" s="338">
        <v>36889</v>
      </c>
      <c r="AO54" s="339">
        <v>-53.7</v>
      </c>
      <c r="AP54" s="340">
        <v>117571</v>
      </c>
      <c r="AQ54" s="341">
        <v>10.5</v>
      </c>
      <c r="AR54" s="342">
        <v>-64.2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545</v>
      </c>
      <c r="AL55" s="321"/>
      <c r="AM55" s="329">
        <v>646710</v>
      </c>
      <c r="AN55" s="330">
        <v>153249</v>
      </c>
      <c r="AO55" s="331">
        <v>27.8</v>
      </c>
      <c r="AP55" s="332">
        <v>264232</v>
      </c>
      <c r="AQ55" s="333">
        <v>15.8</v>
      </c>
      <c r="AR55" s="334">
        <v>12</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543</v>
      </c>
      <c r="AM56" s="337">
        <v>272723</v>
      </c>
      <c r="AN56" s="338">
        <v>64626</v>
      </c>
      <c r="AO56" s="339">
        <v>75.2</v>
      </c>
      <c r="AP56" s="340">
        <v>133959</v>
      </c>
      <c r="AQ56" s="341">
        <v>13.9</v>
      </c>
      <c r="AR56" s="342">
        <v>61.3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546</v>
      </c>
      <c r="AL57" s="321"/>
      <c r="AM57" s="329">
        <v>506396</v>
      </c>
      <c r="AN57" s="330">
        <v>121438</v>
      </c>
      <c r="AO57" s="331">
        <v>-20.8</v>
      </c>
      <c r="AP57" s="332">
        <v>263613</v>
      </c>
      <c r="AQ57" s="333">
        <v>-0.2</v>
      </c>
      <c r="AR57" s="334">
        <v>-20.6</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543</v>
      </c>
      <c r="AM58" s="337">
        <v>242533</v>
      </c>
      <c r="AN58" s="338">
        <v>58161</v>
      </c>
      <c r="AO58" s="339">
        <v>-10</v>
      </c>
      <c r="AP58" s="340">
        <v>128823</v>
      </c>
      <c r="AQ58" s="341">
        <v>-3.8</v>
      </c>
      <c r="AR58" s="342">
        <v>-6.2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547</v>
      </c>
      <c r="AL59" s="321"/>
      <c r="AM59" s="329">
        <v>494721</v>
      </c>
      <c r="AN59" s="330">
        <v>120517</v>
      </c>
      <c r="AO59" s="331">
        <v>-0.8</v>
      </c>
      <c r="AP59" s="332">
        <v>330026</v>
      </c>
      <c r="AQ59" s="333">
        <v>25.2</v>
      </c>
      <c r="AR59" s="334">
        <v>-26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543</v>
      </c>
      <c r="AM60" s="337">
        <v>224165</v>
      </c>
      <c r="AN60" s="338">
        <v>54608</v>
      </c>
      <c r="AO60" s="339">
        <v>-6.1</v>
      </c>
      <c r="AP60" s="340">
        <v>141075</v>
      </c>
      <c r="AQ60" s="341">
        <v>9.5</v>
      </c>
      <c r="AR60" s="342">
        <v>-15.6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548</v>
      </c>
      <c r="AL61" s="343"/>
      <c r="AM61" s="344">
        <v>699259</v>
      </c>
      <c r="AN61" s="345">
        <v>165073</v>
      </c>
      <c r="AO61" s="346">
        <v>-23.7</v>
      </c>
      <c r="AP61" s="347">
        <v>270799</v>
      </c>
      <c r="AQ61" s="348">
        <v>7.7</v>
      </c>
      <c r="AR61" s="334">
        <v>-31.4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543</v>
      </c>
      <c r="AM62" s="337">
        <v>247991</v>
      </c>
      <c r="AN62" s="338">
        <v>58788</v>
      </c>
      <c r="AO62" s="339">
        <v>-2.7</v>
      </c>
      <c r="AP62" s="340">
        <v>125571</v>
      </c>
      <c r="AQ62" s="341">
        <v>5.3</v>
      </c>
      <c r="AR62" s="342">
        <v>-8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wU73+02OaOirJnp/nd10+UwKD/KlQ0g4bK069tquzeIRX5FbfaCU9wJWYBgHdFAiTMFs98jZ/xI4/tnxuOlxrQ==" saltValue="nwIPDbZhlI83w0RKp52cp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550</v>
      </c>
    </row>
    <row r="120" spans="125:125" ht="13.5" hidden="1" customHeight="1" x14ac:dyDescent="0.2"/>
    <row r="121" spans="125:125" ht="13.5" hidden="1" customHeight="1" x14ac:dyDescent="0.2">
      <c r="DU121" s="255"/>
    </row>
  </sheetData>
  <sheetProtection algorithmName="SHA-512" hashValue="HgeGiYGgz5acHf3Ws3pSGZCuFw2oisaGvTdja0C7qUHVaD69DbQ6bfBtevMvDC9l3DaXYIUmwbyVqgpwYLpQjg==" saltValue="2e7XCQcO/09HFxrJujE7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551</v>
      </c>
    </row>
  </sheetData>
  <sheetProtection algorithmName="SHA-512" hashValue="ZhX+fTdyLrvuWxSh10HOk9BBFV6SxFQNB+vyT6l3YcG/6w3L4srLcRG3VMISQKTYi+B3dq1jnfRKBPF7nGlEVA==" saltValue="QM0SlsoouJxG501Md+Mm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204" t="s">
        <v>3</v>
      </c>
      <c r="D47" s="1204"/>
      <c r="E47" s="1205"/>
      <c r="F47" s="11">
        <v>70.040000000000006</v>
      </c>
      <c r="G47" s="12">
        <v>70.959999999999994</v>
      </c>
      <c r="H47" s="12">
        <v>64.75</v>
      </c>
      <c r="I47" s="12">
        <v>60.42</v>
      </c>
      <c r="J47" s="13">
        <v>60.27</v>
      </c>
    </row>
    <row r="48" spans="2:10" ht="57.75" customHeight="1" x14ac:dyDescent="0.2">
      <c r="B48" s="14"/>
      <c r="C48" s="1206" t="s">
        <v>4</v>
      </c>
      <c r="D48" s="1206"/>
      <c r="E48" s="1207"/>
      <c r="F48" s="15">
        <v>8.39</v>
      </c>
      <c r="G48" s="16">
        <v>8.92</v>
      </c>
      <c r="H48" s="16">
        <v>9.98</v>
      </c>
      <c r="I48" s="16">
        <v>9.6300000000000008</v>
      </c>
      <c r="J48" s="17">
        <v>9.33</v>
      </c>
    </row>
    <row r="49" spans="2:10" ht="57.75" customHeight="1" thickBot="1" x14ac:dyDescent="0.25">
      <c r="B49" s="18"/>
      <c r="C49" s="1208" t="s">
        <v>5</v>
      </c>
      <c r="D49" s="1208"/>
      <c r="E49" s="1209"/>
      <c r="F49" s="19" t="s">
        <v>557</v>
      </c>
      <c r="G49" s="20">
        <v>0.45</v>
      </c>
      <c r="H49" s="20" t="s">
        <v>558</v>
      </c>
      <c r="I49" s="20" t="s">
        <v>559</v>
      </c>
      <c r="J49" s="21">
        <v>4.95</v>
      </c>
    </row>
    <row r="50" spans="2:10" ht="13.2" x14ac:dyDescent="0.2"/>
  </sheetData>
  <sheetProtection algorithmName="SHA-512" hashValue="MoKeN6/ZMm8zycDr1jtD4HmZKvNHHTum54aQ0fuJzPmXGpC86REnP9rHwx9Vb/IuUkvH0tc7fIkVghdWEd9HoA==" saltValue="2ZmhXf/nAxz8TvQF4BsT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松高宏輔</cp:lastModifiedBy>
  <cp:lastPrinted>2023-03-20T02:01:10Z</cp:lastPrinted>
  <dcterms:created xsi:type="dcterms:W3CDTF">2023-02-20T03:48:45Z</dcterms:created>
  <dcterms:modified xsi:type="dcterms:W3CDTF">2023-10-19T06:26:11Z</dcterms:modified>
  <cp:category/>
</cp:coreProperties>
</file>