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2\共有\003総務課\004財政班\060回答、報告\03 財政状況資料集\R3\03 令和２年度財政状況資料集の作成及び提出0311〆\03 提出\確認依頼、修正\"/>
    </mc:Choice>
  </mc:AlternateContent>
  <bookViews>
    <workbookView xWindow="0" yWindow="0" windowWidth="15360" windowHeight="7632" tabRatio="7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<sst xmlns="http://schemas.openxmlformats.org/spreadsheetml/2006/main" count="1119" uniqueCount="595">
  <si>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</si>
  <si>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</si>
  <si>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</si>
  <si>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</si>
  <si>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</si>
  <si>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</si>
  <si>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</si>
  <si>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</si>
  <si>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</si>
  <si>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</si>
  <si>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</si>
  <si>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</si>
  <si>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</si>
  <si>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</si>
  <si>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</si>
  <si>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</si>
  <si>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</si>
  <si>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</si>
  <si>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</si>
  <si>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</si>
  <si>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</si>
  <si>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</si>
  <si>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</si>
  <si>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</si>
  <si>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</si>
  <si>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</si>
  <si>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</si>
  <si>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</si>
  <si>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</si>
  <si>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</si>
  <si>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</si>
  <si>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</si>
  <si>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</si>
  <si>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</si>
  <si>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</si>
  <si>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</si>
  <si>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</si>
  <si>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</si>
  <si>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</si>
  <si>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</si>
  <si>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</si>
  <si>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</si>
  <si>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</si>
  <si>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</si>
  <si>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</si>
  <si>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</si>
  <si>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</si>
  <si>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</si>
  <si>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</si>
  <si>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</si>
  <si>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</si>
  <si>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</si>
  <si>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</si>
  <si>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</si>
  <si>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</si>
  <si>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</si>
  <si>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</si>
  <si>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</si>
  <si>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</si>
  <si>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</si>
  <si>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</si>
  <si>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</si>
  <si>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</si>
  <si>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</si>
  <si>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</si>
  <si>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</si>
  <si>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</si>
  <si>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</si>
  <si>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</si>
  <si>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</si>
  <si>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</si>
  <si>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</si>
  <si>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</si>
  <si>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</si>
  <si>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</si>
  <si>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</si>
  <si>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</si>
  <si>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</si>
  <si>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</si>
  <si>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</si>
  <si>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</si>
  <si>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</si>
  <si>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</si>
  <si>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</si>
  <si>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</si>
  <si>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</si>
  <si>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</si>
  <si>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</si>
  <si>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</si>
  <si>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</si>
  <si>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</si>
  <si>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</si>
  <si>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</si>
  <si>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</si>
  <si>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</si>
  <si>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</si>
  <si>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</si>
  <si>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</si>
  <si>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</si>
  <si>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</si>
  <si>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</si>
  <si>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</si>
  <si>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</si>
  <si>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</si>
  <si>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</si>
  <si>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</si>
  <si>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</si>
  <si>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</si>
  <si>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</si>
  <si>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</si>
  <si>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</si>
  <si>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</si>
  <si>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</si>
  <si>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</si>
  <si>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</si>
  <si>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</si>
  <si>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</si>
  <si>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</si>
  <si>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</si>
  <si>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</si>
  <si>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</si>
  <si>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</si>
  <si>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</si>
  <si>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</si>
  <si>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</si>
  <si>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</si>
  <si>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</si>
  <si>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</si>
  <si>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</si>
  <si>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</si>
  <si>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</si>
  <si>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</si>
  <si>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</si>
  <si>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</si>
  <si>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</si>
  <si>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</si>
  <si>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</si>
  <si>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</si>
  <si>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</si>
  <si>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</si>
  <si>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</si>
  <si>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</si>
  <si>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</si>
  <si>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</si>
  <si>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</si>
  <si>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</si>
  <si>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</si>
  <si>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</si>
  <si>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</si>
  <si>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</si>
  <si>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</si>
  <si>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</si>
  <si>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</si>
  <si>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</si>
  <si>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</si>
  <si>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</si>
  <si>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</si>
  <si>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</si>
  <si>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</si>
  <si>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</si>
  <si>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</si>
  <si>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</si>
  <si>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</si>
  <si>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</si>
  <si>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</si>
  <si>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</si>
  <si>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</si>
  <si>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</si>
  <si>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</si>
  <si>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</si>
  <si>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</si>
  <si>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</si>
  <si>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</si>
  <si>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</si>
  <si>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</si>
  <si>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</si>
  <si>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</si>
  <si>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</si>
  <si>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</si>
  <si>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</si>
  <si>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</si>
  <si>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</si>
  <si>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</si>
  <si>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</si>
  <si>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</si>
  <si>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</si>
  <si>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</si>
  <si>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</si>
  <si>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</si>
  <si>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</si>
  <si>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</si>
  <si>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</si>
  <si>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</si>
  <si>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</si>
  <si>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</si>
  <si>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</si>
  <si>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</si>
  <si>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</si>
  <si>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</si>
  <si>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</si>
  <si>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</si>
  <si>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</si>
  <si>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</si>
  <si>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</si>
  <si>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</si>
  <si>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</si>
  <si>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</si>
  <si>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</si>
  <si>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</si>
  <si>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</si>
  <si>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岩手県野田村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</si>
  <si>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</si>
  <si>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</si>
  <si>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</si>
  <si>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</si>
  <si>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</si>
  <si>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</si>
  <si>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</si>
  <si>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</si>
  <si>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</si>
  <si>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</si>
  <si>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</si>
  <si>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</si>
  <si>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</si>
  <si>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</si>
  <si>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</si>
  <si>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</si>
  <si>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</si>
  <si>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</si>
  <si>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</si>
  <si>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</si>
  <si>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</si>
  <si>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</si>
  <si>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</si>
  <si>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</si>
  <si>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</si>
  <si>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</si>
  <si>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</si>
  <si>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</si>
  <si>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</si>
  <si>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</si>
  <si>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</si>
  <si>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</si>
  <si>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</si>
  <si>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</si>
  <si>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</si>
  <si>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</si>
  <si>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</si>
  <si>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</si>
  <si>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</si>
  <si>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</si>
  <si>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</si>
  <si>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</si>
  <si>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</si>
  <si>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</si>
  <si>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</si>
  <si>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</si>
  <si>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</si>
  <si>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</si>
  <si>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</si>
  <si>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</si>
  <si>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</si>
  <si>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</si>
  <si>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</si>
  <si>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</si>
  <si>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</si>
  <si>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</si>
  <si>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</si>
  <si>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</si>
  <si>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</si>
  <si>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</si>
  <si>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</si>
  <si>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</si>
  <si>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</si>
  <si>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</si>
  <si>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</si>
  <si>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</si>
  <si>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</si>
  <si>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</si>
  <si>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</si>
  <si>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</si>
  <si>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</si>
  <si>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</si>
  <si>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</si>
  <si>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</si>
  <si>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</si>
  <si>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</si>
  <si>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</si>
  <si>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</si>
  <si>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</si>
  <si>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</si>
  <si>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</si>
  <si>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</si>
  <si>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</si>
  <si>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</si>
  <si>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</si>
  <si>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</si>
  <si>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</si>
  <si>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</si>
  <si>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</si>
  <si>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</si>
  <si>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</si>
  <si>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</si>
  <si>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</si>
  <si>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</si>
  <si>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</si>
  <si>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</si>
  <si>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</si>
  <si>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</si>
  <si>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</si>
  <si>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</si>
  <si>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</si>
  <si>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</si>
  <si>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</si>
  <si>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</si>
  <si>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</si>
  <si>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</si>
  <si>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</si>
  <si>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</si>
  <si>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</si>
  <si>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</si>
  <si>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</si>
  <si>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</si>
  <si>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</si>
  <si>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</si>
  <si>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</si>
  <si>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</si>
  <si>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</si>
  <si>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</si>
  <si>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</si>
  <si>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</si>
  <si>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</si>
  <si>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</si>
  <si>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</si>
  <si>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</si>
  <si>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</si>
  <si>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</si>
  <si>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</si>
  <si>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</si>
  <si>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</si>
  <si>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</si>
  <si>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</si>
  <si>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</si>
  <si>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</si>
  <si>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</si>
  <si>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</si>
  <si>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</si>
  <si>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</si>
  <si>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</si>
  <si>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</si>
  <si>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</si>
  <si>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</si>
  <si>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</si>
  <si>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</si>
  <si>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</si>
  <si>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</si>
  <si>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</si>
  <si>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</si>
  <si>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</si>
  <si>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</si>
  <si>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</si>
  <si>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</si>
  <si>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</si>
  <si>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</si>
  <si>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</si>
  <si>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岩手県野田村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</si>
  <si>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</si>
  <si>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</si>
  <si>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</si>
  <si>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</si>
  <si>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</si>
  <si>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</si>
  <si>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</si>
  <si>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</si>
  <si>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</si>
  <si>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</si>
  <si>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</si>
  <si>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</si>
  <si>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</si>
  <si>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</si>
  <si>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</si>
  <si>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</si>
  <si>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</si>
  <si>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</si>
  <si>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</si>
  <si>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</si>
  <si>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</si>
  <si>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</si>
  <si>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</si>
  <si>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</si>
  <si>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</si>
  <si>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</si>
  <si>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</si>
  <si>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</si>
  <si>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</si>
  <si>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</si>
  <si>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</si>
  <si>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</si>
  <si>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</si>
  <si>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</si>
  <si>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</si>
  <si>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農業集落排水事業特別会計</t>
    <phoneticPr fontId="5"/>
  </si>
  <si>
    <t>法非適用企業</t>
    <phoneticPr fontId="5"/>
  </si>
  <si>
    <t>漁業集落排水事業特別会計</t>
    <phoneticPr fontId="5"/>
  </si>
  <si>
    <t>公共下水道事業特別会計</t>
    <phoneticPr fontId="5"/>
  </si>
  <si>
    <t>簡易水道事業特別会計</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</si>
  <si>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</si>
  <si>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</si>
  <si>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</si>
  <si>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</si>
  <si>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</si>
  <si>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</si>
  <si>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</si>
  <si>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</si>
  <si>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</si>
  <si>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</si>
  <si>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</si>
  <si>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</si>
  <si>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</si>
  <si>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</si>
  <si>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</si>
  <si>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</si>
  <si>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</si>
  <si>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</si>
  <si>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</si>
  <si>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</si>
  <si>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</si>
  <si>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</si>
  <si>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</si>
  <si>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</si>
  <si>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</si>
  <si>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</si>
  <si>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</si>
  <si>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</si>
  <si>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</si>
  <si>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</si>
  <si>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</si>
  <si>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</si>
  <si>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</si>
  <si>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</si>
  <si>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</si>
  <si>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</si>
  <si>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</si>
  <si>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</si>
  <si>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</si>
  <si>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</si>
  <si>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</si>
  <si>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</si>
  <si>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</si>
  <si>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</si>
  <si>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</si>
  <si>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</si>
  <si>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</si>
  <si>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</si>
  <si>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</si>
  <si>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</si>
  <si>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</si>
  <si>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</si>
  <si>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</si>
  <si>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</si>
  <si>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</si>
  <si>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</si>
  <si>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</si>
  <si>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</si>
  <si>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</si>
  <si>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</si>
  <si>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</si>
  <si>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</si>
  <si>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</si>
  <si>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</si>
  <si>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</si>
  <si>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</si>
  <si>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</si>
  <si>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</si>
  <si>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</si>
  <si>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</si>
  <si>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</si>
  <si>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</si>
  <si>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</si>
  <si>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</si>
  <si>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</si>
  <si>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</si>
  <si>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</si>
  <si>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</si>
  <si>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</si>
  <si>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</si>
  <si>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</si>
  <si>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</si>
  <si>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</si>
  <si>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</si>
  <si>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</si>
  <si>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</si>
  <si>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</si>
  <si>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</si>
  <si>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</si>
  <si>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</si>
  <si>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</si>
  <si>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</si>
  <si>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</si>
  <si>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</si>
  <si>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</si>
  <si>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</si>
  <si>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</si>
  <si>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</si>
  <si>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</si>
  <si>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</si>
  <si>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</si>
  <si>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</si>
  <si>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</si>
  <si>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</si>
  <si>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</si>
  <si>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</si>
  <si>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</si>
  <si>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</si>
  <si>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</si>
  <si>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</si>
  <si>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</si>
  <si>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</si>
  <si>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</si>
  <si>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</si>
  <si>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</si>
  <si>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</si>
  <si>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</si>
  <si>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</si>
  <si>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</si>
  <si>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</si>
  <si>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</si>
  <si>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</si>
  <si>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</si>
  <si>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</si>
  <si>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</si>
  <si>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</si>
  <si>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</si>
  <si>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</si>
  <si>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</si>
  <si>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</si>
  <si>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</si>
  <si>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</si>
  <si>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</si>
  <si>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</si>
  <si>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</si>
  <si>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</si>
  <si>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</si>
  <si>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</si>
  <si>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</si>
  <si>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</si>
  <si>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</si>
  <si>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</si>
  <si>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</si>
  <si>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</si>
  <si>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</si>
  <si>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</si>
  <si>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</si>
  <si>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</si>
  <si>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</si>
  <si>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</si>
  <si>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</si>
  <si>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</si>
  <si>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</si>
  <si>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34.94</t>
  </si>
  <si>
    <t>▲ 4.68</t>
  </si>
  <si>
    <t>▲ 1.17</t>
  </si>
  <si>
    <t>一般会計</t>
  </si>
  <si>
    <t>国民健康保険事業特別会計</t>
  </si>
  <si>
    <t>公共下水道事業特別会計</t>
  </si>
  <si>
    <t>農業集落排水事業特別会計</t>
  </si>
  <si>
    <t>簡易水道事業特別会計</t>
  </si>
  <si>
    <t>漁業集落排水事業特別会計</t>
  </si>
  <si>
    <t>国民宿舎事業特別会計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</si>
  <si>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</si>
  <si>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</si>
  <si>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</si>
  <si>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</si>
  <si>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</si>
  <si>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</si>
  <si>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</si>
  <si>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</si>
  <si>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</si>
  <si>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</si>
  <si>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</si>
  <si>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t>
    <phoneticPr fontId="2"/>
  </si>
  <si>
    <t>-</t>
    <phoneticPr fontId="2"/>
  </si>
  <si>
    <t>のだむら</t>
    <phoneticPr fontId="2"/>
  </si>
  <si>
    <t>涼海の丘</t>
    <rPh sb="0" eb="1">
      <t>スズ</t>
    </rPh>
    <rPh sb="1" eb="2">
      <t>ミ</t>
    </rPh>
    <rPh sb="3" eb="4">
      <t>オカ</t>
    </rPh>
    <phoneticPr fontId="2"/>
  </si>
  <si>
    <t>東日本大震災津波復興基金</t>
    <rPh sb="0" eb="6">
      <t>ヒガシニホンダイシンサイ</t>
    </rPh>
    <rPh sb="6" eb="8">
      <t>ツナミ</t>
    </rPh>
    <rPh sb="8" eb="10">
      <t>フッコウ</t>
    </rPh>
    <rPh sb="10" eb="12">
      <t>キキン</t>
    </rPh>
    <phoneticPr fontId="5"/>
  </si>
  <si>
    <t>村営住宅整備等基金</t>
    <rPh sb="0" eb="2">
      <t>ソンエイ</t>
    </rPh>
    <rPh sb="2" eb="4">
      <t>ジュウタク</t>
    </rPh>
    <rPh sb="4" eb="6">
      <t>セイビ</t>
    </rPh>
    <rPh sb="6" eb="7">
      <t>トウ</t>
    </rPh>
    <rPh sb="7" eb="9">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</si>
  <si>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</si>
  <si>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</si>
  <si>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福祉基金</t>
    <rPh sb="0" eb="2">
      <t>フクシ</t>
    </rPh>
    <rPh sb="2" eb="4">
      <t>キキン</t>
    </rPh>
    <phoneticPr fontId="5"/>
  </si>
  <si>
    <t>久慈広域連合（介護保険事業特別会計）</t>
    <rPh sb="0" eb="2">
      <t>クジ</t>
    </rPh>
    <rPh sb="2" eb="4">
      <t>コウイキ</t>
    </rPh>
    <rPh sb="4" eb="6">
      <t>レンゴウ</t>
    </rPh>
    <rPh sb="7" eb="9">
      <t>カイゴ</t>
    </rPh>
    <rPh sb="9" eb="11">
      <t>ホケン</t>
    </rPh>
    <rPh sb="11" eb="13">
      <t>ジギョウ</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</si>
  <si>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</si>
  <si>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</si>
  <si>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</si>
  <si>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久慈広域連合（一般会計）</t>
    <rPh sb="0" eb="2">
      <t>クジ</t>
    </rPh>
    <rPh sb="2" eb="4">
      <t>コウイキ</t>
    </rPh>
    <rPh sb="4" eb="6">
      <t>レンゴウ</t>
    </rPh>
    <rPh sb="7" eb="9">
      <t>イッパン</t>
    </rPh>
    <rPh sb="9" eb="11">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</si>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</sst>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5628-4DD0-A1F9-869C10B06F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842786</c:v>
                </c:pt>
                <c:pt idx="1">
                  <c:v>310287</c:v>
                </c:pt>
                <c:pt idx="2">
                  <c:v>119873</c:v>
                </c:pt>
                <c:pt idx="3">
                  <c:v>153249</c:v>
                </c:pt>
                <c:pt idx="4">
                  <c:v>121438</c:v>
                </c:pt>
              </c:numCache>
            </c:numRef>
          </c:val>
          <c:smooth val="0"/>
          <c:extLst>
            <c:ext xmlns:c16="http://schemas.microsoft.com/office/drawing/2014/chart" uri="{C3380CC4-5D6E-409C-BE32-E72D297353CC}">
              <c16:uniqueId val="{00000001-5628-4DD0-A1F9-869C10B06F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16.57</c:v>
                </c:pt>
                <c:pt idx="1">
                  <c:v>8.39</c:v>
                </c:pt>
                <c:pt idx="2">
                  <c:v>8.92</c:v>
                </c:pt>
                <c:pt idx="3">
                  <c:v>9.98</c:v>
                </c:pt>
                <c:pt idx="4">
                  <c:v>9.6300000000000008</c:v>
                </c:pt>
              </c:numCache>
            </c:numRef>
          </c:val>
          <c:extLst>
            <c:ext xmlns:c16="http://schemas.microsoft.com/office/drawing/2014/chart" uri="{C3380CC4-5D6E-409C-BE32-E72D297353CC}">
              <c16:uniqueId val="{00000000-6AD1-4A7F-9F9C-A3B4D1CAF9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96.11</c:v>
                </c:pt>
                <c:pt idx="1">
                  <c:v>70.040000000000006</c:v>
                </c:pt>
                <c:pt idx="2">
                  <c:v>70.959999999999994</c:v>
                </c:pt>
                <c:pt idx="3">
                  <c:v>64.75</c:v>
                </c:pt>
                <c:pt idx="4">
                  <c:v>60.42</c:v>
                </c:pt>
              </c:numCache>
            </c:numRef>
          </c:val>
          <c:extLst>
            <c:ext xmlns:c16="http://schemas.microsoft.com/office/drawing/2014/chart" uri="{C3380CC4-5D6E-409C-BE32-E72D297353CC}">
              <c16:uniqueId val="{00000001-6AD1-4A7F-9F9C-A3B4D1CAF9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c:v>
                </c:pt>
                <c:pt idx="1">
                  <c:v>-34.94</c:v>
                </c:pt>
                <c:pt idx="2">
                  <c:v>0.45</c:v>
                </c:pt>
                <c:pt idx="3">
                  <c:v>-4.68</c:v>
                </c:pt>
                <c:pt idx="4">
                  <c:v>-1.17</c:v>
                </c:pt>
              </c:numCache>
            </c:numRef>
          </c:val>
          <c:smooth val="0"/>
          <c:extLst>
            <c:ext xmlns:c16="http://schemas.microsoft.com/office/drawing/2014/chart" uri="{C3380CC4-5D6E-409C-BE32-E72D297353CC}">
              <c16:uniqueId val="{00000002-6AD1-4A7F-9F9C-A3B4D1CAF9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5B-4B0E-9E04-92145D4C16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5B-4B0E-9E04-92145D4C161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35B-4B0E-9E04-92145D4C1617}"/>
            </c:ext>
          </c:extLst>
        </c:ser>
        <c:ser>
          <c:idx val="3"/>
          <c:order val="3"/>
          <c:tx>
            <c:strRef>
              <c:f>データシート!$A$30</c:f>
              <c:strCache>
                <c:ptCount val="1"/>
                <c:pt idx="0">
                  <c:v>国民宿舎事業特別会計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0.12</c:v>
                </c:pt>
                <c:pt idx="8">
                  <c:v>#N/A</c:v>
                </c:pt>
                <c:pt idx="9">
                  <c:v>0.06</c:v>
                </c:pt>
              </c:numCache>
            </c:numRef>
          </c:val>
          <c:extLst>
            <c:ext xmlns:c16="http://schemas.microsoft.com/office/drawing/2014/chart" uri="{C3380CC4-5D6E-409C-BE32-E72D297353CC}">
              <c16:uniqueId val="{00000003-E35B-4B0E-9E04-92145D4C1617}"/>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1.39</c:v>
                </c:pt>
                <c:pt idx="4">
                  <c:v>#N/A</c:v>
                </c:pt>
                <c:pt idx="5">
                  <c:v>0.16</c:v>
                </c:pt>
                <c:pt idx="6">
                  <c:v>#N/A</c:v>
                </c:pt>
                <c:pt idx="7">
                  <c:v>0.24</c:v>
                </c:pt>
                <c:pt idx="8">
                  <c:v>#N/A</c:v>
                </c:pt>
                <c:pt idx="9">
                  <c:v>0.33</c:v>
                </c:pt>
              </c:numCache>
            </c:numRef>
          </c:val>
          <c:extLst>
            <c:ext xmlns:c16="http://schemas.microsoft.com/office/drawing/2014/chart" uri="{C3380CC4-5D6E-409C-BE32-E72D297353CC}">
              <c16:uniqueId val="{00000004-E35B-4B0E-9E04-92145D4C161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1.02</c:v>
                </c:pt>
                <c:pt idx="4">
                  <c:v>#N/A</c:v>
                </c:pt>
                <c:pt idx="5">
                  <c:v>0.57999999999999996</c:v>
                </c:pt>
                <c:pt idx="6">
                  <c:v>#N/A</c:v>
                </c:pt>
                <c:pt idx="7">
                  <c:v>0.71</c:v>
                </c:pt>
                <c:pt idx="8">
                  <c:v>#N/A</c:v>
                </c:pt>
                <c:pt idx="9">
                  <c:v>0.35</c:v>
                </c:pt>
              </c:numCache>
            </c:numRef>
          </c:val>
          <c:extLst>
            <c:ext xmlns:c16="http://schemas.microsoft.com/office/drawing/2014/chart" uri="{C3380CC4-5D6E-409C-BE32-E72D297353CC}">
              <c16:uniqueId val="{00000005-E35B-4B0E-9E04-92145D4C161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0.21</c:v>
                </c:pt>
                <c:pt idx="4">
                  <c:v>#N/A</c:v>
                </c:pt>
                <c:pt idx="5">
                  <c:v>0.47</c:v>
                </c:pt>
                <c:pt idx="6">
                  <c:v>#N/A</c:v>
                </c:pt>
                <c:pt idx="7">
                  <c:v>0.45</c:v>
                </c:pt>
                <c:pt idx="8">
                  <c:v>#N/A</c:v>
                </c:pt>
                <c:pt idx="9">
                  <c:v>0.53</c:v>
                </c:pt>
              </c:numCache>
            </c:numRef>
          </c:val>
          <c:extLst>
            <c:ext xmlns:c16="http://schemas.microsoft.com/office/drawing/2014/chart" uri="{C3380CC4-5D6E-409C-BE32-E72D297353CC}">
              <c16:uniqueId val="{00000006-E35B-4B0E-9E04-92145D4C1617}"/>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2.33</c:v>
                </c:pt>
                <c:pt idx="4">
                  <c:v>#N/A</c:v>
                </c:pt>
                <c:pt idx="5">
                  <c:v>0.76</c:v>
                </c:pt>
                <c:pt idx="6">
                  <c:v>#N/A</c:v>
                </c:pt>
                <c:pt idx="7">
                  <c:v>3.64</c:v>
                </c:pt>
                <c:pt idx="8">
                  <c:v>#N/A</c:v>
                </c:pt>
                <c:pt idx="9">
                  <c:v>2.61</c:v>
                </c:pt>
              </c:numCache>
            </c:numRef>
          </c:val>
          <c:extLst>
            <c:ext xmlns:c16="http://schemas.microsoft.com/office/drawing/2014/chart" uri="{C3380CC4-5D6E-409C-BE32-E72D297353CC}">
              <c16:uniqueId val="{00000007-E35B-4B0E-9E04-92145D4C161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3.93</c:v>
                </c:pt>
                <c:pt idx="2">
                  <c:v>#N/A</c:v>
                </c:pt>
                <c:pt idx="3">
                  <c:v>4.78</c:v>
                </c:pt>
                <c:pt idx="4">
                  <c:v>#N/A</c:v>
                </c:pt>
                <c:pt idx="5">
                  <c:v>4.09</c:v>
                </c:pt>
                <c:pt idx="6">
                  <c:v>#N/A</c:v>
                </c:pt>
                <c:pt idx="7">
                  <c:v>4.58</c:v>
                </c:pt>
                <c:pt idx="8">
                  <c:v>#N/A</c:v>
                </c:pt>
                <c:pt idx="9">
                  <c:v>3.39</c:v>
                </c:pt>
              </c:numCache>
            </c:numRef>
          </c:val>
          <c:extLst>
            <c:ext xmlns:c16="http://schemas.microsoft.com/office/drawing/2014/chart" uri="{C3380CC4-5D6E-409C-BE32-E72D297353CC}">
              <c16:uniqueId val="{00000008-E35B-4B0E-9E04-92145D4C16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16.559999999999999</c:v>
                </c:pt>
                <c:pt idx="2">
                  <c:v>#N/A</c:v>
                </c:pt>
                <c:pt idx="3">
                  <c:v>8.3800000000000008</c:v>
                </c:pt>
                <c:pt idx="4">
                  <c:v>#N/A</c:v>
                </c:pt>
                <c:pt idx="5">
                  <c:v>8.91</c:v>
                </c:pt>
                <c:pt idx="6">
                  <c:v>#N/A</c:v>
                </c:pt>
                <c:pt idx="7">
                  <c:v>9.98</c:v>
                </c:pt>
                <c:pt idx="8">
                  <c:v>#N/A</c:v>
                </c:pt>
                <c:pt idx="9">
                  <c:v>9.6199999999999992</c:v>
                </c:pt>
              </c:numCache>
            </c:numRef>
          </c:val>
          <c:extLst>
            <c:ext xmlns:c16="http://schemas.microsoft.com/office/drawing/2014/chart" uri="{C3380CC4-5D6E-409C-BE32-E72D297353CC}">
              <c16:uniqueId val="{00000009-E35B-4B0E-9E04-92145D4C16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318</c:v>
                </c:pt>
                <c:pt idx="5">
                  <c:v>323</c:v>
                </c:pt>
                <c:pt idx="8">
                  <c:v>313</c:v>
                </c:pt>
                <c:pt idx="11">
                  <c:v>317</c:v>
                </c:pt>
                <c:pt idx="14">
                  <c:v>316</c:v>
                </c:pt>
              </c:numCache>
            </c:numRef>
          </c:val>
          <c:extLst>
            <c:ext xmlns:c16="http://schemas.microsoft.com/office/drawing/2014/chart" uri="{C3380CC4-5D6E-409C-BE32-E72D297353CC}">
              <c16:uniqueId val="{00000000-FAFC-42B5-A65A-91EF4284D4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FC-42B5-A65A-91EF4284D4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AFC-42B5-A65A-91EF4284D4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FAFC-42B5-A65A-91EF4284D4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157</c:v>
                </c:pt>
                <c:pt idx="3">
                  <c:v>150</c:v>
                </c:pt>
                <c:pt idx="6">
                  <c:v>151</c:v>
                </c:pt>
                <c:pt idx="9">
                  <c:v>152</c:v>
                </c:pt>
                <c:pt idx="12">
                  <c:v>146</c:v>
                </c:pt>
              </c:numCache>
            </c:numRef>
          </c:val>
          <c:extLst>
            <c:ext xmlns:c16="http://schemas.microsoft.com/office/drawing/2014/chart" uri="{C3380CC4-5D6E-409C-BE32-E72D297353CC}">
              <c16:uniqueId val="{00000004-FAFC-42B5-A65A-91EF4284D4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FC-42B5-A65A-91EF4284D4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FC-42B5-A65A-91EF4284D4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297</c:v>
                </c:pt>
                <c:pt idx="3">
                  <c:v>290</c:v>
                </c:pt>
                <c:pt idx="6">
                  <c:v>287</c:v>
                </c:pt>
                <c:pt idx="9">
                  <c:v>291</c:v>
                </c:pt>
                <c:pt idx="12">
                  <c:v>293</c:v>
                </c:pt>
              </c:numCache>
            </c:numRef>
          </c:val>
          <c:extLst>
            <c:ext xmlns:c16="http://schemas.microsoft.com/office/drawing/2014/chart" uri="{C3380CC4-5D6E-409C-BE32-E72D297353CC}">
              <c16:uniqueId val="{00000007-FAFC-42B5-A65A-91EF4284D4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140</c:v>
                </c:pt>
                <c:pt idx="2">
                  <c:v>#N/A</c:v>
                </c:pt>
                <c:pt idx="3">
                  <c:v>#N/A</c:v>
                </c:pt>
                <c:pt idx="4">
                  <c:v>118</c:v>
                </c:pt>
                <c:pt idx="5">
                  <c:v>#N/A</c:v>
                </c:pt>
                <c:pt idx="6">
                  <c:v>#N/A</c:v>
                </c:pt>
                <c:pt idx="7">
                  <c:v>126</c:v>
                </c:pt>
                <c:pt idx="8">
                  <c:v>#N/A</c:v>
                </c:pt>
                <c:pt idx="9">
                  <c:v>#N/A</c:v>
                </c:pt>
                <c:pt idx="10">
                  <c:v>127</c:v>
                </c:pt>
                <c:pt idx="11">
                  <c:v>#N/A</c:v>
                </c:pt>
                <c:pt idx="12">
                  <c:v>#N/A</c:v>
                </c:pt>
                <c:pt idx="13">
                  <c:v>124</c:v>
                </c:pt>
                <c:pt idx="14">
                  <c:v>#N/A</c:v>
                </c:pt>
              </c:numCache>
            </c:numRef>
          </c:val>
          <c:smooth val="0"/>
          <c:extLst>
            <c:ext xmlns:c16="http://schemas.microsoft.com/office/drawing/2014/chart" uri="{C3380CC4-5D6E-409C-BE32-E72D297353CC}">
              <c16:uniqueId val="{00000008-FAFC-42B5-A65A-91EF4284D4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3067</c:v>
                </c:pt>
                <c:pt idx="5">
                  <c:v>2947</c:v>
                </c:pt>
                <c:pt idx="8">
                  <c:v>3000</c:v>
                </c:pt>
                <c:pt idx="11">
                  <c:v>2999</c:v>
                </c:pt>
                <c:pt idx="14">
                  <c:v>3087</c:v>
                </c:pt>
              </c:numCache>
            </c:numRef>
          </c:val>
          <c:extLst>
            <c:ext xmlns:c16="http://schemas.microsoft.com/office/drawing/2014/chart" uri="{C3380CC4-5D6E-409C-BE32-E72D297353CC}">
              <c16:uniqueId val="{00000000-50D7-4C3D-8CA4-2BA2F12144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0D7-4C3D-8CA4-2BA2F12144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2875</c:v>
                </c:pt>
                <c:pt idx="5">
                  <c:v>3310</c:v>
                </c:pt>
                <c:pt idx="8">
                  <c:v>3445</c:v>
                </c:pt>
                <c:pt idx="11">
                  <c:v>3437</c:v>
                </c:pt>
                <c:pt idx="14">
                  <c:v>3588</c:v>
                </c:pt>
              </c:numCache>
            </c:numRef>
          </c:val>
          <c:extLst>
            <c:ext xmlns:c16="http://schemas.microsoft.com/office/drawing/2014/chart" uri="{C3380CC4-5D6E-409C-BE32-E72D297353CC}">
              <c16:uniqueId val="{00000002-50D7-4C3D-8CA4-2BA2F12144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D7-4C3D-8CA4-2BA2F12144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D7-4C3D-8CA4-2BA2F12144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D7-4C3D-8CA4-2BA2F12144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371</c:v>
                </c:pt>
                <c:pt idx="3">
                  <c:v>387</c:v>
                </c:pt>
                <c:pt idx="6">
                  <c:v>377</c:v>
                </c:pt>
                <c:pt idx="9">
                  <c:v>410</c:v>
                </c:pt>
                <c:pt idx="12">
                  <c:v>360</c:v>
                </c:pt>
              </c:numCache>
            </c:numRef>
          </c:val>
          <c:extLst>
            <c:ext xmlns:c16="http://schemas.microsoft.com/office/drawing/2014/chart" uri="{C3380CC4-5D6E-409C-BE32-E72D297353CC}">
              <c16:uniqueId val="{00000006-50D7-4C3D-8CA4-2BA2F12144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c:v>
                </c:pt>
                <c:pt idx="3">
                  <c:v>4</c:v>
                </c:pt>
                <c:pt idx="6">
                  <c:v>4</c:v>
                </c:pt>
                <c:pt idx="9">
                  <c:v>3</c:v>
                </c:pt>
                <c:pt idx="12">
                  <c:v>3</c:v>
                </c:pt>
              </c:numCache>
            </c:numRef>
          </c:val>
          <c:extLst>
            <c:ext xmlns:c16="http://schemas.microsoft.com/office/drawing/2014/chart" uri="{C3380CC4-5D6E-409C-BE32-E72D297353CC}">
              <c16:uniqueId val="{00000007-50D7-4C3D-8CA4-2BA2F12144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1714</c:v>
                </c:pt>
                <c:pt idx="3">
                  <c:v>1793</c:v>
                </c:pt>
                <c:pt idx="6">
                  <c:v>1756</c:v>
                </c:pt>
                <c:pt idx="9">
                  <c:v>2062</c:v>
                </c:pt>
                <c:pt idx="12">
                  <c:v>1957</c:v>
                </c:pt>
              </c:numCache>
            </c:numRef>
          </c:val>
          <c:extLst>
            <c:ext xmlns:c16="http://schemas.microsoft.com/office/drawing/2014/chart" uri="{C3380CC4-5D6E-409C-BE32-E72D297353CC}">
              <c16:uniqueId val="{00000008-50D7-4C3D-8CA4-2BA2F12144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9-50D7-4C3D-8CA4-2BA2F12144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3529</c:v>
                </c:pt>
                <c:pt idx="3">
                  <c:v>3542</c:v>
                </c:pt>
                <c:pt idx="6">
                  <c:v>3468</c:v>
                </c:pt>
                <c:pt idx="9">
                  <c:v>3568</c:v>
                </c:pt>
                <c:pt idx="12">
                  <c:v>3574</c:v>
                </c:pt>
              </c:numCache>
            </c:numRef>
          </c:val>
          <c:extLst>
            <c:ext xmlns:c16="http://schemas.microsoft.com/office/drawing/2014/chart" uri="{C3380CC4-5D6E-409C-BE32-E72D297353CC}">
              <c16:uniqueId val="{0000000A-50D7-4C3D-8CA4-2BA2F12144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D7-4C3D-8CA4-2BA2F12144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1418</c:v>
                </c:pt>
                <c:pt idx="1">
                  <c:v>1301</c:v>
                </c:pt>
                <c:pt idx="2">
                  <c:v>1274</c:v>
                </c:pt>
              </c:numCache>
            </c:numRef>
          </c:val>
          <c:extLst>
            <c:ext xmlns:c16="http://schemas.microsoft.com/office/drawing/2014/chart" uri="{C3380CC4-5D6E-409C-BE32-E72D297353CC}">
              <c16:uniqueId val="{00000000-B307-4547-9F48-AC2A8A4C81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B307-4547-9F48-AC2A8A4C81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2014</c:v>
                </c:pt>
                <c:pt idx="1">
                  <c:v>2022</c:v>
                </c:pt>
                <c:pt idx="2">
                  <c:v>2048</c:v>
                </c:pt>
              </c:numCache>
            </c:numRef>
          </c:val>
          <c:extLst>
            <c:ext xmlns:c16="http://schemas.microsoft.com/office/drawing/2014/chart" uri="{C3380CC4-5D6E-409C-BE32-E72D297353CC}">
              <c16:uniqueId val="{00000002-B307-4547-9F48-AC2A8A4C81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4,170
4,141
80.80
4,775,732
4,366,698
202,940
2,108,424
3,574,135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加え、東日本大震災の影響で人口減少がさらに進んだこと等により、財政基盤が弱く、類似団体平均を下回っている。事務事業評価の強化により更なる歳出の見直しと行政運営の効率化に努め、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89218</xdr:rowOff>
    </xdr:to>
    <xdr:cxnSp macro="">
      <xdr:nvCxnSpPr>
        <xdr:cNvPr id="64" name="直線コネクタ 63"/>
        <xdr:cNvCxnSpPr/>
      </xdr:nvCxnSpPr>
      <xdr:spPr>
        <a:xfrm>
          <a:off x="4114800" y="746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89218</xdr:rowOff>
    </xdr:from>
    <xdr:to>
      <xdr:col>19</xdr:col>
      <xdr:colOff>133350</xdr:colOff>
      <xdr:row>43</xdr:row>
      <xdr:rowOff>95250</xdr:rowOff>
    </xdr:to>
    <xdr:cxnSp macro="">
      <xdr:nvCxnSpPr>
        <xdr:cNvPr id="67" name="直線コネクタ 66"/>
        <xdr:cNvCxnSpPr/>
      </xdr:nvCxnSpPr>
      <xdr:spPr>
        <a:xfrm flipV="1">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101282</xdr:rowOff>
    </xdr:to>
    <xdr:cxnSp macro="">
      <xdr:nvCxnSpPr>
        <xdr:cNvPr id="70" name="直線コネクタ 69"/>
        <xdr:cNvCxnSpPr/>
      </xdr:nvCxnSpPr>
      <xdr:spPr>
        <a:xfrm flipV="1">
          <a:off x="2336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101282</xdr:rowOff>
    </xdr:from>
    <xdr:to>
      <xdr:col>11</xdr:col>
      <xdr:colOff>31750</xdr:colOff>
      <xdr:row>43</xdr:row>
      <xdr:rowOff>107315</xdr:rowOff>
    </xdr:to>
    <xdr:cxnSp macro="">
      <xdr:nvCxnSpPr>
        <xdr:cNvPr id="73" name="直線コネクタ 72"/>
        <xdr:cNvCxnSpPr/>
      </xdr:nvCxnSpPr>
      <xdr:spPr>
        <a:xfrm flipV="1">
          <a:off x="1447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38418</xdr:rowOff>
    </xdr:from>
    <xdr:to>
      <xdr:col>19</xdr:col>
      <xdr:colOff>184150</xdr:colOff>
      <xdr:row>43</xdr:row>
      <xdr:rowOff>140018</xdr:rowOff>
    </xdr:to>
    <xdr:sp macro="" textlink="">
      <xdr:nvSpPr>
        <xdr:cNvPr id="85" name="楕円 84"/>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124795</xdr:rowOff>
    </xdr:from>
    <xdr:ext cx="736600" cy="259045"/>
    <xdr:sp macro="" textlink="">
      <xdr:nvSpPr>
        <xdr:cNvPr id="86" name="テキスト ボックス 85"/>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88" name="テキスト ボックス 87"/>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50482</xdr:rowOff>
    </xdr:from>
    <xdr:to>
      <xdr:col>11</xdr:col>
      <xdr:colOff>82550</xdr:colOff>
      <xdr:row>43</xdr:row>
      <xdr:rowOff>152082</xdr:rowOff>
    </xdr:to>
    <xdr:sp macro="" textlink="">
      <xdr:nvSpPr>
        <xdr:cNvPr id="89" name="楕円 88"/>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136859</xdr:rowOff>
    </xdr:from>
    <xdr:ext cx="762000" cy="259045"/>
    <xdr:sp macro="" textlink="">
      <xdr:nvSpPr>
        <xdr:cNvPr id="90" name="テキスト ボックス 89"/>
        <xdr:cNvSpPr txBox="1"/>
      </xdr:nvSpPr>
      <xdr:spPr>
        <a:xfrm>
          <a:off x="1955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92" name="テキスト ボックス 91"/>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下している。物件費の減少（システム更新費用等）や維持補修費の減少（道路維持補修工事等）があったことに加え、分母に当たる普通交付税の増加が主な要因である。引き続き、経常経費の低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65</xdr:row>
      <xdr:rowOff>27178</xdr:rowOff>
    </xdr:to>
    <xdr:cxnSp macro="">
      <xdr:nvCxnSpPr>
        <xdr:cNvPr id="125" name="直線コネクタ 124"/>
        <xdr:cNvCxnSpPr/>
      </xdr:nvCxnSpPr>
      <xdr:spPr>
        <a:xfrm flipV="1">
          <a:off x="4114800" y="109108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27178</xdr:rowOff>
    </xdr:to>
    <xdr:cxnSp macro="">
      <xdr:nvCxnSpPr>
        <xdr:cNvPr id="128" name="直線コネクタ 127"/>
        <xdr:cNvCxnSpPr/>
      </xdr:nvCxnSpPr>
      <xdr:spPr>
        <a:xfrm>
          <a:off x="3225800" y="111038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131064</xdr:rowOff>
    </xdr:to>
    <xdr:cxnSp macro="">
      <xdr:nvCxnSpPr>
        <xdr:cNvPr id="131" name="直線コネクタ 130"/>
        <xdr:cNvCxnSpPr/>
      </xdr:nvCxnSpPr>
      <xdr:spPr>
        <a:xfrm>
          <a:off x="2336800" y="109590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157734</xdr:rowOff>
    </xdr:to>
    <xdr:cxnSp macro="">
      <xdr:nvCxnSpPr>
        <xdr:cNvPr id="134" name="直線コネクタ 133"/>
        <xdr:cNvCxnSpPr/>
      </xdr:nvCxnSpPr>
      <xdr:spPr>
        <a:xfrm>
          <a:off x="1447800" y="1070330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4" name="楕円 143"/>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45"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46" name="楕円 145"/>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47" name="テキスト ボックス 146"/>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48" name="楕円 147"/>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49" name="テキスト ボックス 148"/>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0" name="楕円 149"/>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1" name="テキスト ボックス 150"/>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2" name="楕円 151"/>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3" name="テキスト ボックス 152"/>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類似団体平均を下回る状況で推移しているが、近年は人件費が増加傾向にある。今後についても、事業の選択的実施を図り、物件費等の低減に努める。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47769</xdr:rowOff>
    </xdr:from>
    <xdr:to>
      <xdr:col>23</xdr:col>
      <xdr:colOff>133350</xdr:colOff>
      <xdr:row>80</xdr:row>
      <xdr:rowOff>48171</xdr:rowOff>
    </xdr:to>
    <xdr:cxnSp macro="">
      <xdr:nvCxnSpPr>
        <xdr:cNvPr id="188" name="直線コネクタ 187"/>
        <xdr:cNvCxnSpPr/>
      </xdr:nvCxnSpPr>
      <xdr:spPr>
        <a:xfrm flipV="1">
          <a:off x="4114800" y="13763769"/>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18280</xdr:rowOff>
    </xdr:from>
    <xdr:to>
      <xdr:col>19</xdr:col>
      <xdr:colOff>133350</xdr:colOff>
      <xdr:row>80</xdr:row>
      <xdr:rowOff>48171</xdr:rowOff>
    </xdr:to>
    <xdr:cxnSp macro="">
      <xdr:nvCxnSpPr>
        <xdr:cNvPr id="191" name="直線コネクタ 190"/>
        <xdr:cNvCxnSpPr/>
      </xdr:nvCxnSpPr>
      <xdr:spPr>
        <a:xfrm>
          <a:off x="3225800" y="13734280"/>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18280</xdr:rowOff>
    </xdr:from>
    <xdr:to>
      <xdr:col>15</xdr:col>
      <xdr:colOff>82550</xdr:colOff>
      <xdr:row>80</xdr:row>
      <xdr:rowOff>21248</xdr:rowOff>
    </xdr:to>
    <xdr:cxnSp macro="">
      <xdr:nvCxnSpPr>
        <xdr:cNvPr id="194" name="直線コネクタ 193"/>
        <xdr:cNvCxnSpPr/>
      </xdr:nvCxnSpPr>
      <xdr:spPr>
        <a:xfrm flipV="1">
          <a:off x="2336800" y="13734280"/>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21248</xdr:rowOff>
    </xdr:from>
    <xdr:to>
      <xdr:col>11</xdr:col>
      <xdr:colOff>31750</xdr:colOff>
      <xdr:row>80</xdr:row>
      <xdr:rowOff>107603</xdr:rowOff>
    </xdr:to>
    <xdr:cxnSp macro="">
      <xdr:nvCxnSpPr>
        <xdr:cNvPr id="197" name="直線コネクタ 196"/>
        <xdr:cNvCxnSpPr/>
      </xdr:nvCxnSpPr>
      <xdr:spPr>
        <a:xfrm flipV="1">
          <a:off x="1447800" y="13737248"/>
          <a:ext cx="889000" cy="8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168419</xdr:rowOff>
    </xdr:from>
    <xdr:to>
      <xdr:col>23</xdr:col>
      <xdr:colOff>184150</xdr:colOff>
      <xdr:row>80</xdr:row>
      <xdr:rowOff>98569</xdr:rowOff>
    </xdr:to>
    <xdr:sp macro="" textlink="">
      <xdr:nvSpPr>
        <xdr:cNvPr id="207" name="楕円 206"/>
        <xdr:cNvSpPr/>
      </xdr:nvSpPr>
      <xdr:spPr>
        <a:xfrm>
          <a:off x="4902200" y="137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89696</xdr:rowOff>
    </xdr:from>
    <xdr:ext cx="762000" cy="259045"/>
    <xdr:sp macro="" textlink="">
      <xdr:nvSpPr>
        <xdr:cNvPr id="208" name="人件費・物件費等の状況該当値テキスト"/>
        <xdr:cNvSpPr txBox="1"/>
      </xdr:nvSpPr>
      <xdr:spPr>
        <a:xfrm>
          <a:off x="5041900" y="1363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168821</xdr:rowOff>
    </xdr:from>
    <xdr:to>
      <xdr:col>19</xdr:col>
      <xdr:colOff>184150</xdr:colOff>
      <xdr:row>80</xdr:row>
      <xdr:rowOff>98971</xdr:rowOff>
    </xdr:to>
    <xdr:sp macro="" textlink="">
      <xdr:nvSpPr>
        <xdr:cNvPr id="209" name="楕円 208"/>
        <xdr:cNvSpPr/>
      </xdr:nvSpPr>
      <xdr:spPr>
        <a:xfrm>
          <a:off x="4064000" y="137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109148</xdr:rowOff>
    </xdr:from>
    <xdr:ext cx="736600" cy="259045"/>
    <xdr:sp macro="" textlink="">
      <xdr:nvSpPr>
        <xdr:cNvPr id="210" name="テキスト ボックス 209"/>
        <xdr:cNvSpPr txBox="1"/>
      </xdr:nvSpPr>
      <xdr:spPr>
        <a:xfrm>
          <a:off x="3733800" y="1348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138930</xdr:rowOff>
    </xdr:from>
    <xdr:to>
      <xdr:col>15</xdr:col>
      <xdr:colOff>133350</xdr:colOff>
      <xdr:row>80</xdr:row>
      <xdr:rowOff>69080</xdr:rowOff>
    </xdr:to>
    <xdr:sp macro="" textlink="">
      <xdr:nvSpPr>
        <xdr:cNvPr id="211" name="楕円 210"/>
        <xdr:cNvSpPr/>
      </xdr:nvSpPr>
      <xdr:spPr>
        <a:xfrm>
          <a:off x="3175000" y="13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79257</xdr:rowOff>
    </xdr:from>
    <xdr:ext cx="762000" cy="259045"/>
    <xdr:sp macro="" textlink="">
      <xdr:nvSpPr>
        <xdr:cNvPr id="212" name="テキスト ボックス 211"/>
        <xdr:cNvSpPr txBox="1"/>
      </xdr:nvSpPr>
      <xdr:spPr>
        <a:xfrm>
          <a:off x="2844800" y="1345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141898</xdr:rowOff>
    </xdr:from>
    <xdr:to>
      <xdr:col>11</xdr:col>
      <xdr:colOff>82550</xdr:colOff>
      <xdr:row>80</xdr:row>
      <xdr:rowOff>72048</xdr:rowOff>
    </xdr:to>
    <xdr:sp macro="" textlink="">
      <xdr:nvSpPr>
        <xdr:cNvPr id="213" name="楕円 212"/>
        <xdr:cNvSpPr/>
      </xdr:nvSpPr>
      <xdr:spPr>
        <a:xfrm>
          <a:off x="2286000" y="136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82225</xdr:rowOff>
    </xdr:from>
    <xdr:ext cx="762000" cy="259045"/>
    <xdr:sp macro="" textlink="">
      <xdr:nvSpPr>
        <xdr:cNvPr id="214" name="テキスト ボックス 213"/>
        <xdr:cNvSpPr txBox="1"/>
      </xdr:nvSpPr>
      <xdr:spPr>
        <a:xfrm>
          <a:off x="1955800" y="134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56803</xdr:rowOff>
    </xdr:from>
    <xdr:to>
      <xdr:col>7</xdr:col>
      <xdr:colOff>31750</xdr:colOff>
      <xdr:row>80</xdr:row>
      <xdr:rowOff>158403</xdr:rowOff>
    </xdr:to>
    <xdr:sp macro="" textlink="">
      <xdr:nvSpPr>
        <xdr:cNvPr id="215" name="楕円 214"/>
        <xdr:cNvSpPr/>
      </xdr:nvSpPr>
      <xdr:spPr>
        <a:xfrm>
          <a:off x="1397000" y="137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168580</xdr:rowOff>
    </xdr:from>
    <xdr:ext cx="762000" cy="259045"/>
    <xdr:sp macro="" textlink="">
      <xdr:nvSpPr>
        <xdr:cNvPr id="216" name="テキスト ボックス 215"/>
        <xdr:cNvSpPr txBox="1"/>
      </xdr:nvSpPr>
      <xdr:spPr>
        <a:xfrm>
          <a:off x="1066800" y="1354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類似団体平均を下回る水準で推移している。今後も適正水準の確保に努める。なお、東日本大震災以降に職員確保を進めたことにより若年層の職員が比較的多い。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125985</xdr:rowOff>
    </xdr:from>
    <xdr:to>
      <xdr:col>81</xdr:col>
      <xdr:colOff>44450</xdr:colOff>
      <xdr:row>84</xdr:row>
      <xdr:rowOff>145287</xdr:rowOff>
    </xdr:to>
    <xdr:cxnSp macro="">
      <xdr:nvCxnSpPr>
        <xdr:cNvPr id="248" name="直線コネクタ 247"/>
        <xdr:cNvCxnSpPr/>
      </xdr:nvCxnSpPr>
      <xdr:spPr>
        <a:xfrm flipV="1">
          <a:off x="16179800" y="14527785"/>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77724</xdr:rowOff>
    </xdr:from>
    <xdr:to>
      <xdr:col>77</xdr:col>
      <xdr:colOff>44450</xdr:colOff>
      <xdr:row>84</xdr:row>
      <xdr:rowOff>145287</xdr:rowOff>
    </xdr:to>
    <xdr:cxnSp macro="">
      <xdr:nvCxnSpPr>
        <xdr:cNvPr id="251" name="直線コネクタ 250"/>
        <xdr:cNvCxnSpPr/>
      </xdr:nvCxnSpPr>
      <xdr:spPr>
        <a:xfrm>
          <a:off x="15290800" y="14479524"/>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77724</xdr:rowOff>
    </xdr:from>
    <xdr:to>
      <xdr:col>72</xdr:col>
      <xdr:colOff>203200</xdr:colOff>
      <xdr:row>85</xdr:row>
      <xdr:rowOff>2794</xdr:rowOff>
    </xdr:to>
    <xdr:cxnSp macro="">
      <xdr:nvCxnSpPr>
        <xdr:cNvPr id="254" name="直線コネクタ 253"/>
        <xdr:cNvCxnSpPr/>
      </xdr:nvCxnSpPr>
      <xdr:spPr>
        <a:xfrm flipV="1">
          <a:off x="14401800" y="144795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85</xdr:row>
      <xdr:rowOff>2794</xdr:rowOff>
    </xdr:to>
    <xdr:cxnSp macro="">
      <xdr:nvCxnSpPr>
        <xdr:cNvPr id="257" name="直線コネクタ 256"/>
        <xdr:cNvCxnSpPr/>
      </xdr:nvCxnSpPr>
      <xdr:spPr>
        <a:xfrm>
          <a:off x="13512800" y="144602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75185</xdr:rowOff>
    </xdr:from>
    <xdr:to>
      <xdr:col>81</xdr:col>
      <xdr:colOff>95250</xdr:colOff>
      <xdr:row>85</xdr:row>
      <xdr:rowOff>5335</xdr:rowOff>
    </xdr:to>
    <xdr:sp macro="" textlink="">
      <xdr:nvSpPr>
        <xdr:cNvPr id="267" name="楕円 266"/>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91712</xdr:rowOff>
    </xdr:from>
    <xdr:ext cx="762000" cy="259045"/>
    <xdr:sp macro="" textlink="">
      <xdr:nvSpPr>
        <xdr:cNvPr id="268"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69" name="楕円 268"/>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70" name="テキスト ボックス 269"/>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26924</xdr:rowOff>
    </xdr:from>
    <xdr:to>
      <xdr:col>73</xdr:col>
      <xdr:colOff>44450</xdr:colOff>
      <xdr:row>84</xdr:row>
      <xdr:rowOff>128524</xdr:rowOff>
    </xdr:to>
    <xdr:sp macro="" textlink="">
      <xdr:nvSpPr>
        <xdr:cNvPr id="271" name="楕円 270"/>
        <xdr:cNvSpPr/>
      </xdr:nvSpPr>
      <xdr:spPr>
        <a:xfrm>
          <a:off x="15240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138701</xdr:rowOff>
    </xdr:from>
    <xdr:ext cx="762000" cy="259045"/>
    <xdr:sp macro="" textlink="">
      <xdr:nvSpPr>
        <xdr:cNvPr id="272" name="テキスト ボックス 271"/>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123444</xdr:rowOff>
    </xdr:from>
    <xdr:to>
      <xdr:col>68</xdr:col>
      <xdr:colOff>203200</xdr:colOff>
      <xdr:row>85</xdr:row>
      <xdr:rowOff>53594</xdr:rowOff>
    </xdr:to>
    <xdr:sp macro="" textlink="">
      <xdr:nvSpPr>
        <xdr:cNvPr id="273" name="楕円 272"/>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4" name="テキスト ボックス 273"/>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5" name="楕円 27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6" name="テキスト ボックス 27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以前の採用抑制の影響等により類似団体平均を下回っている。社会情勢や本村の実情を踏まえながら、適切な定員管理に努める。</a:t>
          </a: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161057</xdr:rowOff>
    </xdr:from>
    <xdr:to>
      <xdr:col>81</xdr:col>
      <xdr:colOff>44450</xdr:colOff>
      <xdr:row>60</xdr:row>
      <xdr:rowOff>7503</xdr:rowOff>
    </xdr:to>
    <xdr:cxnSp macro="">
      <xdr:nvCxnSpPr>
        <xdr:cNvPr id="310" name="直線コネクタ 309"/>
        <xdr:cNvCxnSpPr/>
      </xdr:nvCxnSpPr>
      <xdr:spPr>
        <a:xfrm>
          <a:off x="16179800" y="10276607"/>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158845</xdr:rowOff>
    </xdr:from>
    <xdr:to>
      <xdr:col>77</xdr:col>
      <xdr:colOff>44450</xdr:colOff>
      <xdr:row>59</xdr:row>
      <xdr:rowOff>161057</xdr:rowOff>
    </xdr:to>
    <xdr:cxnSp macro="">
      <xdr:nvCxnSpPr>
        <xdr:cNvPr id="313" name="直線コネクタ 312"/>
        <xdr:cNvCxnSpPr/>
      </xdr:nvCxnSpPr>
      <xdr:spPr>
        <a:xfrm>
          <a:off x="15290800" y="10274395"/>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158845</xdr:rowOff>
    </xdr:from>
    <xdr:to>
      <xdr:col>72</xdr:col>
      <xdr:colOff>203200</xdr:colOff>
      <xdr:row>60</xdr:row>
      <xdr:rowOff>6498</xdr:rowOff>
    </xdr:to>
    <xdr:cxnSp macro="">
      <xdr:nvCxnSpPr>
        <xdr:cNvPr id="316" name="直線コネクタ 315"/>
        <xdr:cNvCxnSpPr/>
      </xdr:nvCxnSpPr>
      <xdr:spPr>
        <a:xfrm flipV="1">
          <a:off x="14401800" y="10274395"/>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167894</xdr:rowOff>
    </xdr:from>
    <xdr:to>
      <xdr:col>68</xdr:col>
      <xdr:colOff>152400</xdr:colOff>
      <xdr:row>60</xdr:row>
      <xdr:rowOff>6498</xdr:rowOff>
    </xdr:to>
    <xdr:cxnSp macro="">
      <xdr:nvCxnSpPr>
        <xdr:cNvPr id="319" name="直線コネクタ 318"/>
        <xdr:cNvCxnSpPr/>
      </xdr:nvCxnSpPr>
      <xdr:spPr>
        <a:xfrm>
          <a:off x="13512800" y="102834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128153</xdr:rowOff>
    </xdr:from>
    <xdr:to>
      <xdr:col>81</xdr:col>
      <xdr:colOff>95250</xdr:colOff>
      <xdr:row>60</xdr:row>
      <xdr:rowOff>58303</xdr:rowOff>
    </xdr:to>
    <xdr:sp macro="" textlink="">
      <xdr:nvSpPr>
        <xdr:cNvPr id="329" name="楕円 328"/>
        <xdr:cNvSpPr/>
      </xdr:nvSpPr>
      <xdr:spPr>
        <a:xfrm>
          <a:off x="16967200" y="102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49430</xdr:rowOff>
    </xdr:from>
    <xdr:ext cx="762000" cy="259045"/>
    <xdr:sp macro="" textlink="">
      <xdr:nvSpPr>
        <xdr:cNvPr id="330" name="定員管理の状況該当値テキスト"/>
        <xdr:cNvSpPr txBox="1"/>
      </xdr:nvSpPr>
      <xdr:spPr>
        <a:xfrm>
          <a:off x="17106900" y="1016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110257</xdr:rowOff>
    </xdr:from>
    <xdr:to>
      <xdr:col>77</xdr:col>
      <xdr:colOff>95250</xdr:colOff>
      <xdr:row>60</xdr:row>
      <xdr:rowOff>40407</xdr:rowOff>
    </xdr:to>
    <xdr:sp macro="" textlink="">
      <xdr:nvSpPr>
        <xdr:cNvPr id="331" name="楕円 330"/>
        <xdr:cNvSpPr/>
      </xdr:nvSpPr>
      <xdr:spPr>
        <a:xfrm>
          <a:off x="16129000" y="102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50584</xdr:rowOff>
    </xdr:from>
    <xdr:ext cx="736600" cy="259045"/>
    <xdr:sp macro="" textlink="">
      <xdr:nvSpPr>
        <xdr:cNvPr id="332" name="テキスト ボックス 331"/>
        <xdr:cNvSpPr txBox="1"/>
      </xdr:nvSpPr>
      <xdr:spPr>
        <a:xfrm>
          <a:off x="15798800" y="999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108045</xdr:rowOff>
    </xdr:from>
    <xdr:to>
      <xdr:col>73</xdr:col>
      <xdr:colOff>44450</xdr:colOff>
      <xdr:row>60</xdr:row>
      <xdr:rowOff>38195</xdr:rowOff>
    </xdr:to>
    <xdr:sp macro="" textlink="">
      <xdr:nvSpPr>
        <xdr:cNvPr id="333" name="楕円 332"/>
        <xdr:cNvSpPr/>
      </xdr:nvSpPr>
      <xdr:spPr>
        <a:xfrm>
          <a:off x="152400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48372</xdr:rowOff>
    </xdr:from>
    <xdr:ext cx="762000" cy="259045"/>
    <xdr:sp macro="" textlink="">
      <xdr:nvSpPr>
        <xdr:cNvPr id="334" name="テキスト ボックス 333"/>
        <xdr:cNvSpPr txBox="1"/>
      </xdr:nvSpPr>
      <xdr:spPr>
        <a:xfrm>
          <a:off x="14909800" y="99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127148</xdr:rowOff>
    </xdr:from>
    <xdr:to>
      <xdr:col>68</xdr:col>
      <xdr:colOff>203200</xdr:colOff>
      <xdr:row>60</xdr:row>
      <xdr:rowOff>57298</xdr:rowOff>
    </xdr:to>
    <xdr:sp macro="" textlink="">
      <xdr:nvSpPr>
        <xdr:cNvPr id="335" name="楕円 334"/>
        <xdr:cNvSpPr/>
      </xdr:nvSpPr>
      <xdr:spPr>
        <a:xfrm>
          <a:off x="14351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67475</xdr:rowOff>
    </xdr:from>
    <xdr:ext cx="762000" cy="259045"/>
    <xdr:sp macro="" textlink="">
      <xdr:nvSpPr>
        <xdr:cNvPr id="336" name="テキスト ボックス 335"/>
        <xdr:cNvSpPr txBox="1"/>
      </xdr:nvSpPr>
      <xdr:spPr>
        <a:xfrm>
          <a:off x="14020800" y="100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37" name="楕円 336"/>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38" name="テキスト ボックス 337"/>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令和２年度は横ばいとなった。償還額が横ばいであり、継続的に類似団体平均を上回っている。大規模事業を予定する中ではあるが、事業実施の適正化と過疎対策事業債の活用により比率の改善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124460</xdr:rowOff>
    </xdr:to>
    <xdr:cxnSp macro="">
      <xdr:nvCxnSpPr>
        <xdr:cNvPr id="371" name="直線コネクタ 370"/>
        <xdr:cNvCxnSpPr/>
      </xdr:nvCxnSpPr>
      <xdr:spPr>
        <a:xfrm>
          <a:off x="16179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74" name="直線コネクタ 373"/>
        <xdr:cNvCxnSpPr/>
      </xdr:nvCxnSpPr>
      <xdr:spPr>
        <a:xfrm flipV="1">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148590</xdr:rowOff>
    </xdr:to>
    <xdr:cxnSp macro="">
      <xdr:nvCxnSpPr>
        <xdr:cNvPr id="377" name="直線コネクタ 376"/>
        <xdr:cNvCxnSpPr/>
      </xdr:nvCxnSpPr>
      <xdr:spPr>
        <a:xfrm>
          <a:off x="14401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108373</xdr:rowOff>
    </xdr:to>
    <xdr:cxnSp macro="">
      <xdr:nvCxnSpPr>
        <xdr:cNvPr id="380" name="直線コネクタ 379"/>
        <xdr:cNvCxnSpPr/>
      </xdr:nvCxnSpPr>
      <xdr:spPr>
        <a:xfrm>
          <a:off x="13512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0" name="楕円 38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2" name="楕円 39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3" name="テキスト ボックス 39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4" name="楕円 39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5" name="テキスト ボックス 39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396" name="楕円 395"/>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7" name="テキスト ボックス 396"/>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8" name="楕円 39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9" name="テキスト ボックス 398"/>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公共施設等整備基金等の充当可能基金の影響で比率は算定されていない。小学校整備事業等の大規模事業を予定しており比率の上昇が見込まれることから、今後も事業実施の適正化を図る。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4,170
4,141
80.80
4,775,732
4,366,698
202,940
2,108,424
3,574,135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ポイント上回っている。近年の台風災害復旧事業の事務の増加等に対応するため応援職員を採用していることが主な要因となっている。事業完了により適切な人員規模の確保に努める。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133858</xdr:rowOff>
    </xdr:to>
    <xdr:cxnSp macro="">
      <xdr:nvCxnSpPr>
        <xdr:cNvPr id="64" name="直線コネクタ 63"/>
        <xdr:cNvCxnSpPr/>
      </xdr:nvCxnSpPr>
      <xdr:spPr>
        <a:xfrm>
          <a:off x="3987800" y="6427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165862</xdr:rowOff>
    </xdr:to>
    <xdr:cxnSp macro="">
      <xdr:nvCxnSpPr>
        <xdr:cNvPr id="67" name="直線コネクタ 66"/>
        <xdr:cNvCxnSpPr/>
      </xdr:nvCxnSpPr>
      <xdr:spPr>
        <a:xfrm flipV="1">
          <a:off x="3098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165862</xdr:rowOff>
    </xdr:to>
    <xdr:cxnSp macro="">
      <xdr:nvCxnSpPr>
        <xdr:cNvPr id="70" name="直線コネクタ 69"/>
        <xdr:cNvCxnSpPr/>
      </xdr:nvCxnSpPr>
      <xdr:spPr>
        <a:xfrm>
          <a:off x="2209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24130</xdr:rowOff>
    </xdr:to>
    <xdr:cxnSp macro="">
      <xdr:nvCxnSpPr>
        <xdr:cNvPr id="73" name="直線コネクタ 72"/>
        <xdr:cNvCxnSpPr/>
      </xdr:nvCxnSpPr>
      <xdr:spPr>
        <a:xfrm>
          <a:off x="1320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物件費については、類似団体平均と同程度で推移している。令和２年度はシステム更新経費の減額により数値が改善しているが、各種システム経費が多額になっているため、内容精査に努める。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xdr:rowOff>
    </xdr:from>
    <xdr:to>
      <xdr:col>82</xdr:col>
      <xdr:colOff>107950</xdr:colOff>
      <xdr:row>16</xdr:row>
      <xdr:rowOff>130810</xdr:rowOff>
    </xdr:to>
    <xdr:cxnSp macro="">
      <xdr:nvCxnSpPr>
        <xdr:cNvPr id="124" name="直線コネクタ 123"/>
        <xdr:cNvCxnSpPr/>
      </xdr:nvCxnSpPr>
      <xdr:spPr>
        <a:xfrm flipV="1">
          <a:off x="15671800" y="275209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100330</xdr:rowOff>
    </xdr:from>
    <xdr:to>
      <xdr:col>78</xdr:col>
      <xdr:colOff>69850</xdr:colOff>
      <xdr:row>16</xdr:row>
      <xdr:rowOff>130810</xdr:rowOff>
    </xdr:to>
    <xdr:cxnSp macro="">
      <xdr:nvCxnSpPr>
        <xdr:cNvPr id="127" name="直線コネクタ 126"/>
        <xdr:cNvCxnSpPr/>
      </xdr:nvCxnSpPr>
      <xdr:spPr>
        <a:xfrm>
          <a:off x="14782800" y="2843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100330</xdr:rowOff>
    </xdr:from>
    <xdr:to>
      <xdr:col>73</xdr:col>
      <xdr:colOff>180975</xdr:colOff>
      <xdr:row>16</xdr:row>
      <xdr:rowOff>119380</xdr:rowOff>
    </xdr:to>
    <xdr:cxnSp macro="">
      <xdr:nvCxnSpPr>
        <xdr:cNvPr id="130" name="直線コネクタ 129"/>
        <xdr:cNvCxnSpPr/>
      </xdr:nvCxnSpPr>
      <xdr:spPr>
        <a:xfrm flipV="1">
          <a:off x="13893800" y="2843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16</xdr:row>
      <xdr:rowOff>119380</xdr:rowOff>
    </xdr:to>
    <xdr:cxnSp macro="">
      <xdr:nvCxnSpPr>
        <xdr:cNvPr id="133" name="直線コネクタ 132"/>
        <xdr:cNvCxnSpPr/>
      </xdr:nvCxnSpPr>
      <xdr:spPr>
        <a:xfrm>
          <a:off x="13004800" y="26530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129540</xdr:rowOff>
    </xdr:from>
    <xdr:to>
      <xdr:col>82</xdr:col>
      <xdr:colOff>158750</xdr:colOff>
      <xdr:row>16</xdr:row>
      <xdr:rowOff>59690</xdr:rowOff>
    </xdr:to>
    <xdr:sp macro="" textlink="">
      <xdr:nvSpPr>
        <xdr:cNvPr id="143" name="楕円 142"/>
        <xdr:cNvSpPr/>
      </xdr:nvSpPr>
      <xdr:spPr>
        <a:xfrm>
          <a:off x="164592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146067</xdr:rowOff>
    </xdr:from>
    <xdr:ext cx="762000" cy="259045"/>
    <xdr:sp macro="" textlink="">
      <xdr:nvSpPr>
        <xdr:cNvPr id="144" name="物件費該当値テキスト"/>
        <xdr:cNvSpPr txBox="1"/>
      </xdr:nvSpPr>
      <xdr:spPr>
        <a:xfrm>
          <a:off x="16598900" y="25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80010</xdr:rowOff>
    </xdr:from>
    <xdr:to>
      <xdr:col>78</xdr:col>
      <xdr:colOff>120650</xdr:colOff>
      <xdr:row>17</xdr:row>
      <xdr:rowOff>10160</xdr:rowOff>
    </xdr:to>
    <xdr:sp macro="" textlink="">
      <xdr:nvSpPr>
        <xdr:cNvPr id="145" name="楕円 144"/>
        <xdr:cNvSpPr/>
      </xdr:nvSpPr>
      <xdr:spPr>
        <a:xfrm>
          <a:off x="156210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166387</xdr:rowOff>
    </xdr:from>
    <xdr:ext cx="736600" cy="259045"/>
    <xdr:sp macro="" textlink="">
      <xdr:nvSpPr>
        <xdr:cNvPr id="146" name="テキスト ボックス 145"/>
        <xdr:cNvSpPr txBox="1"/>
      </xdr:nvSpPr>
      <xdr:spPr>
        <a:xfrm>
          <a:off x="15290800" y="290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49530</xdr:rowOff>
    </xdr:from>
    <xdr:to>
      <xdr:col>74</xdr:col>
      <xdr:colOff>31750</xdr:colOff>
      <xdr:row>16</xdr:row>
      <xdr:rowOff>151130</xdr:rowOff>
    </xdr:to>
    <xdr:sp macro="" textlink="">
      <xdr:nvSpPr>
        <xdr:cNvPr id="147" name="楕円 146"/>
        <xdr:cNvSpPr/>
      </xdr:nvSpPr>
      <xdr:spPr>
        <a:xfrm>
          <a:off x="14732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135907</xdr:rowOff>
    </xdr:from>
    <xdr:ext cx="762000" cy="259045"/>
    <xdr:sp macro="" textlink="">
      <xdr:nvSpPr>
        <xdr:cNvPr id="148" name="テキスト ボックス 147"/>
        <xdr:cNvSpPr txBox="1"/>
      </xdr:nvSpPr>
      <xdr:spPr>
        <a:xfrm>
          <a:off x="14401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49" name="楕円 148"/>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0" name="テキスト ボックス 149"/>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1" name="楕円 150"/>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2" name="テキスト ボックス 151"/>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扶助費については、</a:t>
          </a:r>
          <a:r>
            <a:rPr kumimoji="1" lang="en-US" altLang="ja-JP" sz="1300" baseline="0">
              <a:latin typeface="ＭＳ Ｐゴシック" panose="020B0600070205080204" pitchFamily="50" charset="-128"/>
              <a:ea typeface="ＭＳ Ｐゴシック" panose="020B0600070205080204" pitchFamily="50" charset="-128"/>
            </a:rPr>
            <a:t>7.5</a:t>
          </a:r>
          <a:r>
            <a:rPr kumimoji="1" lang="ja-JP" altLang="en-US" sz="1300" baseline="0">
              <a:latin typeface="ＭＳ Ｐゴシック" panose="020B0600070205080204" pitchFamily="50" charset="-128"/>
              <a:ea typeface="ＭＳ Ｐゴシック" panose="020B0600070205080204" pitchFamily="50" charset="-128"/>
            </a:rPr>
            <a:t>％と少子化対策事業の３歳未満児保育料無償化が主な要因となり、類似団体平均を大きく上回っている。政策面で大幅な抑制は困難なものの、単独事業の見直し等に努める。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59</xdr:row>
      <xdr:rowOff>135165</xdr:rowOff>
    </xdr:to>
    <xdr:cxnSp macro="">
      <xdr:nvCxnSpPr>
        <xdr:cNvPr id="181" name="直線コネクタ 180"/>
        <xdr:cNvCxnSpPr/>
      </xdr:nvCxnSpPr>
      <xdr:spPr>
        <a:xfrm flipV="1">
          <a:off x="4826000" y="9124043"/>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107242</xdr:rowOff>
    </xdr:from>
    <xdr:ext cx="762000" cy="259045"/>
    <xdr:sp macro="" textlink="">
      <xdr:nvSpPr>
        <xdr:cNvPr id="182" name="扶助費最小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135165</xdr:rowOff>
    </xdr:from>
    <xdr:to>
      <xdr:col>24</xdr:col>
      <xdr:colOff>114300</xdr:colOff>
      <xdr:row>59</xdr:row>
      <xdr:rowOff>135165</xdr:rowOff>
    </xdr:to>
    <xdr:cxnSp macro="">
      <xdr:nvCxnSpPr>
        <xdr:cNvPr id="183" name="直線コネクタ 182"/>
        <xdr:cNvCxnSpPr/>
      </xdr:nvCxnSpPr>
      <xdr:spPr>
        <a:xfrm>
          <a:off x="4737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159657</xdr:rowOff>
    </xdr:to>
    <xdr:cxnSp macro="">
      <xdr:nvCxnSpPr>
        <xdr:cNvPr id="186" name="直線コネクタ 185"/>
        <xdr:cNvCxnSpPr/>
      </xdr:nvCxnSpPr>
      <xdr:spPr>
        <a:xfrm flipV="1">
          <a:off x="3987800" y="102507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19249</xdr:rowOff>
    </xdr:from>
    <xdr:ext cx="762000" cy="259045"/>
    <xdr:sp macro="" textlink="">
      <xdr:nvSpPr>
        <xdr:cNvPr id="187"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188" name="フローチャート: 判断 187"/>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60</xdr:row>
      <xdr:rowOff>159657</xdr:rowOff>
    </xdr:to>
    <xdr:cxnSp macro="">
      <xdr:nvCxnSpPr>
        <xdr:cNvPr id="189" name="直線コネクタ 188"/>
        <xdr:cNvCxnSpPr/>
      </xdr:nvCxnSpPr>
      <xdr:spPr>
        <a:xfrm>
          <a:off x="3098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0" name="フローチャート: 判断 189"/>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1" name="テキスト ボックス 190"/>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60</xdr:row>
      <xdr:rowOff>94343</xdr:rowOff>
    </xdr:to>
    <xdr:cxnSp macro="">
      <xdr:nvCxnSpPr>
        <xdr:cNvPr id="192" name="直線コネクタ 191"/>
        <xdr:cNvCxnSpPr/>
      </xdr:nvCxnSpPr>
      <xdr:spPr>
        <a:xfrm>
          <a:off x="2209800" y="10283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59</xdr:row>
      <xdr:rowOff>167822</xdr:rowOff>
    </xdr:to>
    <xdr:cxnSp macro="">
      <xdr:nvCxnSpPr>
        <xdr:cNvPr id="195" name="直線コネクタ 194"/>
        <xdr:cNvCxnSpPr/>
      </xdr:nvCxnSpPr>
      <xdr:spPr>
        <a:xfrm>
          <a:off x="1320800" y="10267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5" name="楕円 204"/>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164392</xdr:rowOff>
    </xdr:from>
    <xdr:ext cx="762000" cy="259045"/>
    <xdr:sp macro="" textlink="">
      <xdr:nvSpPr>
        <xdr:cNvPr id="206" name="扶助費該当値テキスト"/>
        <xdr:cNvSpPr txBox="1"/>
      </xdr:nvSpPr>
      <xdr:spPr>
        <a:xfrm>
          <a:off x="4914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07" name="楕円 206"/>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08" name="テキスト ボックス 207"/>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09" name="楕円 208"/>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0" name="テキスト ボックス 209"/>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1" name="楕円 210"/>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2" name="テキスト ボックス 211"/>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3" name="楕円 212"/>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4" name="テキスト ボックス 213"/>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特別会計への繰出金が減少したことが主な要因となり、前年度より改善するとともに類似団体平均を下回った。今後も繰出金の適正化を図りながら、特別会計への公営企業法適化により、一般会計の負担を抑制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9" name="直線コネクタ 238"/>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40"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41" name="直線コネクタ 240"/>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2"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3" name="直線コネクタ 242"/>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57</xdr:row>
      <xdr:rowOff>19558</xdr:rowOff>
    </xdr:to>
    <xdr:cxnSp macro="">
      <xdr:nvCxnSpPr>
        <xdr:cNvPr id="244" name="直線コネクタ 243"/>
        <xdr:cNvCxnSpPr/>
      </xdr:nvCxnSpPr>
      <xdr:spPr>
        <a:xfrm flipV="1">
          <a:off x="15671800" y="9737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6" name="フローチャート: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57</xdr:row>
      <xdr:rowOff>19558</xdr:rowOff>
    </xdr:to>
    <xdr:cxnSp macro="">
      <xdr:nvCxnSpPr>
        <xdr:cNvPr id="247" name="直線コネクタ 246"/>
        <xdr:cNvCxnSpPr/>
      </xdr:nvCxnSpPr>
      <xdr:spPr>
        <a:xfrm>
          <a:off x="14782800" y="9700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8" name="フローチャート: 判断 247"/>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9" name="テキスト ボックス 24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104140</xdr:rowOff>
    </xdr:to>
    <xdr:cxnSp macro="">
      <xdr:nvCxnSpPr>
        <xdr:cNvPr id="250" name="直線コネクタ 249"/>
        <xdr:cNvCxnSpPr/>
      </xdr:nvCxnSpPr>
      <xdr:spPr>
        <a:xfrm flipV="1">
          <a:off x="13893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51" name="フローチャート: 判断 250"/>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2" name="テキスト ボックス 251"/>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14986</xdr:rowOff>
    </xdr:to>
    <xdr:cxnSp macro="">
      <xdr:nvCxnSpPr>
        <xdr:cNvPr id="253" name="直線コネクタ 252"/>
        <xdr:cNvCxnSpPr/>
      </xdr:nvCxnSpPr>
      <xdr:spPr>
        <a:xfrm flipV="1">
          <a:off x="13004800" y="9705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4" name="フローチャート: 判断 253"/>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5" name="テキスト ボックス 254"/>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6" name="フローチャート: 判断 255"/>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7" name="テキスト ボックス 256"/>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3" name="楕円 262"/>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64"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5" name="楕円 264"/>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6" name="テキスト ボックス 26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7" name="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68" name="テキスト ボックス 267"/>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9" name="楕円 268"/>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0" name="テキスト ボックス 269"/>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1" name="楕円 270"/>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2" name="テキスト ボックス 271"/>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補助費等については、久慈広域連合への負担金の影響で類似団体平均を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ポイント上回っている。補助金の事業効果の検証を図る等、補助費等の抑制に努める。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7" name="直線コネクタ 296"/>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8"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9" name="直線コネクタ 298"/>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37846</xdr:rowOff>
    </xdr:to>
    <xdr:cxnSp macro="">
      <xdr:nvCxnSpPr>
        <xdr:cNvPr id="302" name="直線コネクタ 301"/>
        <xdr:cNvCxnSpPr/>
      </xdr:nvCxnSpPr>
      <xdr:spPr>
        <a:xfrm>
          <a:off x="15671800" y="6381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3"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4" name="フローチャート: 判断 303"/>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37846</xdr:rowOff>
    </xdr:to>
    <xdr:cxnSp macro="">
      <xdr:nvCxnSpPr>
        <xdr:cNvPr id="305" name="直線コネクタ 304"/>
        <xdr:cNvCxnSpPr/>
      </xdr:nvCxnSpPr>
      <xdr:spPr>
        <a:xfrm>
          <a:off x="14782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6" name="フローチャート: 判断 305"/>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7" name="テキスト ボックス 30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19558</xdr:rowOff>
    </xdr:to>
    <xdr:cxnSp macro="">
      <xdr:nvCxnSpPr>
        <xdr:cNvPr id="308" name="直線コネクタ 307"/>
        <xdr:cNvCxnSpPr/>
      </xdr:nvCxnSpPr>
      <xdr:spPr>
        <a:xfrm flipV="1">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9" name="フローチャート: 判断 30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0" name="テキスト ボックス 30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19558</xdr:rowOff>
    </xdr:to>
    <xdr:cxnSp macro="">
      <xdr:nvCxnSpPr>
        <xdr:cNvPr id="311" name="直線コネクタ 310"/>
        <xdr:cNvCxnSpPr/>
      </xdr:nvCxnSpPr>
      <xdr:spPr>
        <a:xfrm>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5" name="テキスト ボックス 314"/>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4" name="テキスト ボックス 32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5" name="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6" name="テキスト ボックス 325"/>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9" name="楕円 328"/>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0" name="テキスト ボックス 32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公債費については、償還額に大きな増減は無く、類似団体平均を下回って推移している。令和２年度は基金を活用したことにより数値が改善し類似団体平均を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ポイント下回った。大規模事業を予定しており、今後も事業実施の適正化と有利な起債の活用に努める。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7" name="直線コネクタ 356"/>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8"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9" name="直線コネクタ 358"/>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165100</xdr:rowOff>
    </xdr:to>
    <xdr:cxnSp macro="">
      <xdr:nvCxnSpPr>
        <xdr:cNvPr id="362" name="直線コネクタ 361"/>
        <xdr:cNvCxnSpPr/>
      </xdr:nvCxnSpPr>
      <xdr:spPr>
        <a:xfrm flipV="1">
          <a:off x="3987800" y="12989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3"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4" name="フローチャート: 判断 363"/>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16511</xdr:rowOff>
    </xdr:to>
    <xdr:cxnSp macro="">
      <xdr:nvCxnSpPr>
        <xdr:cNvPr id="365" name="直線コネクタ 364"/>
        <xdr:cNvCxnSpPr/>
      </xdr:nvCxnSpPr>
      <xdr:spPr>
        <a:xfrm flipV="1">
          <a:off x="3098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6" name="フローチャート: 判断 36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7" name="テキスト ボックス 366"/>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68" name="直線コネクタ 367"/>
        <xdr:cNvCxnSpPr/>
      </xdr:nvCxnSpPr>
      <xdr:spPr>
        <a:xfrm>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9" name="フローチャート: 判断 368"/>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70" name="テキスト ボックス 369"/>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71" name="直線コネクタ 370"/>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2" name="フローチャート: 判断 371"/>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3" name="テキスト ボックス 372"/>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4" name="フローチャート: 判断 373"/>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5" name="テキスト ボックス 374"/>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1" name="楕円 380"/>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2"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3" name="楕円 382"/>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4" name="テキスト ボックス 383"/>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5" name="楕円 384"/>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6" name="テキスト ボックス 385"/>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7" name="楕円 386"/>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8" name="テキスト ボックス 38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9" name="楕円 38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0" name="テキスト ボックス 38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公債費以外については、類似団体平均を</a:t>
          </a:r>
          <a:r>
            <a:rPr kumimoji="1" lang="en-US" altLang="ja-JP" sz="1300" baseline="0">
              <a:latin typeface="ＭＳ Ｐゴシック" panose="020B0600070205080204" pitchFamily="50" charset="-128"/>
              <a:ea typeface="ＭＳ Ｐゴシック" panose="020B0600070205080204" pitchFamily="50" charset="-128"/>
            </a:rPr>
            <a:t>7.9</a:t>
          </a:r>
          <a:r>
            <a:rPr kumimoji="1" lang="ja-JP" altLang="en-US" sz="1300" baseline="0">
              <a:latin typeface="ＭＳ Ｐゴシック" panose="020B0600070205080204" pitchFamily="50" charset="-128"/>
              <a:ea typeface="ＭＳ Ｐゴシック" panose="020B0600070205080204" pitchFamily="50" charset="-128"/>
            </a:rPr>
            <a:t>ポイント上回っている。人件費や物件費、中でも扶助費が類似団体平均を上回っており、単独事業の見直しや事業内容を精査し、経常経費の抑制に努める。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8" name="直線コネクタ 417"/>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9"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20" name="直線コネクタ 419"/>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2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2" name="直線コネクタ 42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81280</xdr:rowOff>
    </xdr:to>
    <xdr:cxnSp macro="">
      <xdr:nvCxnSpPr>
        <xdr:cNvPr id="423" name="直線コネクタ 422"/>
        <xdr:cNvCxnSpPr/>
      </xdr:nvCxnSpPr>
      <xdr:spPr>
        <a:xfrm flipV="1">
          <a:off x="15671800" y="134543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4"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5" name="フローチャート: 判断 424"/>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81280</xdr:rowOff>
    </xdr:to>
    <xdr:cxnSp macro="">
      <xdr:nvCxnSpPr>
        <xdr:cNvPr id="426" name="直線コネクタ 425"/>
        <xdr:cNvCxnSpPr/>
      </xdr:nvCxnSpPr>
      <xdr:spPr>
        <a:xfrm>
          <a:off x="14782800" y="13549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7" name="フローチャート: 判断 426"/>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8" name="テキスト ボックス 427"/>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5080</xdr:rowOff>
    </xdr:to>
    <xdr:cxnSp macro="">
      <xdr:nvCxnSpPr>
        <xdr:cNvPr id="429" name="直線コネクタ 428"/>
        <xdr:cNvCxnSpPr/>
      </xdr:nvCxnSpPr>
      <xdr:spPr>
        <a:xfrm>
          <a:off x="13893800" y="134391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0" name="フローチャート: 判断 429"/>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1" name="テキスト ボックス 430"/>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78</xdr:row>
      <xdr:rowOff>66039</xdr:rowOff>
    </xdr:to>
    <xdr:cxnSp macro="">
      <xdr:nvCxnSpPr>
        <xdr:cNvPr id="432" name="直線コネクタ 431"/>
        <xdr:cNvCxnSpPr/>
      </xdr:nvCxnSpPr>
      <xdr:spPr>
        <a:xfrm>
          <a:off x="13004800" y="1323721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3" name="フローチャート: 判断 432"/>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4" name="テキスト ボックス 433"/>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5" name="フローチャート: 判断 43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6" name="テキスト ボックス 43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2" name="楕円 441"/>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3"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30480</xdr:rowOff>
    </xdr:from>
    <xdr:to>
      <xdr:col>78</xdr:col>
      <xdr:colOff>120650</xdr:colOff>
      <xdr:row>79</xdr:row>
      <xdr:rowOff>132080</xdr:rowOff>
    </xdr:to>
    <xdr:sp macro="" textlink="">
      <xdr:nvSpPr>
        <xdr:cNvPr id="444" name="楕円 443"/>
        <xdr:cNvSpPr/>
      </xdr:nvSpPr>
      <xdr:spPr>
        <a:xfrm>
          <a:off x="15621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116857</xdr:rowOff>
    </xdr:from>
    <xdr:ext cx="736600" cy="259045"/>
    <xdr:sp macro="" textlink="">
      <xdr:nvSpPr>
        <xdr:cNvPr id="445" name="テキスト ボックス 444"/>
        <xdr:cNvSpPr txBox="1"/>
      </xdr:nvSpPr>
      <xdr:spPr>
        <a:xfrm>
          <a:off x="15290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6" name="楕円 445"/>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7" name="テキスト ボックス 446"/>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8" name="楕円 447"/>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49" name="テキスト ボックス 448"/>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0" name="楕円 449"/>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51" name="テキスト ボックス 45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21610</xdr:rowOff>
    </xdr:from>
    <xdr:to>
      <xdr:col>29</xdr:col>
      <xdr:colOff>127000</xdr:colOff>
      <xdr:row>19</xdr:row>
      <xdr:rowOff>76203</xdr:rowOff>
    </xdr:to>
    <xdr:cxnSp macro="">
      <xdr:nvCxnSpPr>
        <xdr:cNvPr id="52" name="直線コネクタ 51"/>
        <xdr:cNvCxnSpPr/>
      </xdr:nvCxnSpPr>
      <xdr:spPr bwMode="auto">
        <a:xfrm flipV="1">
          <a:off x="5003800" y="3326785"/>
          <a:ext cx="647700" cy="5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76203</xdr:rowOff>
    </xdr:from>
    <xdr:to>
      <xdr:col>26</xdr:col>
      <xdr:colOff>50800</xdr:colOff>
      <xdr:row>19</xdr:row>
      <xdr:rowOff>87042</xdr:rowOff>
    </xdr:to>
    <xdr:cxnSp macro="">
      <xdr:nvCxnSpPr>
        <xdr:cNvPr id="55" name="直線コネクタ 54"/>
        <xdr:cNvCxnSpPr/>
      </xdr:nvCxnSpPr>
      <xdr:spPr bwMode="auto">
        <a:xfrm flipV="1">
          <a:off x="4305300" y="3381378"/>
          <a:ext cx="6985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81249</xdr:rowOff>
    </xdr:from>
    <xdr:to>
      <xdr:col>22</xdr:col>
      <xdr:colOff>114300</xdr:colOff>
      <xdr:row>19</xdr:row>
      <xdr:rowOff>87042</xdr:rowOff>
    </xdr:to>
    <xdr:cxnSp macro="">
      <xdr:nvCxnSpPr>
        <xdr:cNvPr id="58" name="直線コネクタ 57"/>
        <xdr:cNvCxnSpPr/>
      </xdr:nvCxnSpPr>
      <xdr:spPr bwMode="auto">
        <a:xfrm>
          <a:off x="3606800" y="3386424"/>
          <a:ext cx="698500" cy="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81249</xdr:rowOff>
    </xdr:from>
    <xdr:to>
      <xdr:col>18</xdr:col>
      <xdr:colOff>177800</xdr:colOff>
      <xdr:row>19</xdr:row>
      <xdr:rowOff>102107</xdr:rowOff>
    </xdr:to>
    <xdr:cxnSp macro="">
      <xdr:nvCxnSpPr>
        <xdr:cNvPr id="61" name="直線コネクタ 60"/>
        <xdr:cNvCxnSpPr/>
      </xdr:nvCxnSpPr>
      <xdr:spPr bwMode="auto">
        <a:xfrm flipV="1">
          <a:off x="2908300" y="3386424"/>
          <a:ext cx="698500" cy="2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142260</xdr:rowOff>
    </xdr:from>
    <xdr:to>
      <xdr:col>29</xdr:col>
      <xdr:colOff>177800</xdr:colOff>
      <xdr:row>19</xdr:row>
      <xdr:rowOff>72410</xdr:rowOff>
    </xdr:to>
    <xdr:sp macro="" textlink="">
      <xdr:nvSpPr>
        <xdr:cNvPr id="71" name="楕円 70"/>
        <xdr:cNvSpPr/>
      </xdr:nvSpPr>
      <xdr:spPr bwMode="auto">
        <a:xfrm>
          <a:off x="5600700" y="3275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114337</xdr:rowOff>
    </xdr:from>
    <xdr:ext cx="762000" cy="259045"/>
    <xdr:sp macro="" textlink="">
      <xdr:nvSpPr>
        <xdr:cNvPr id="72" name="人口1人当たり決算額の推移該当値テキスト130"/>
        <xdr:cNvSpPr txBox="1"/>
      </xdr:nvSpPr>
      <xdr:spPr>
        <a:xfrm>
          <a:off x="5740400" y="32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25403</xdr:rowOff>
    </xdr:from>
    <xdr:to>
      <xdr:col>26</xdr:col>
      <xdr:colOff>101600</xdr:colOff>
      <xdr:row>19</xdr:row>
      <xdr:rowOff>127003</xdr:rowOff>
    </xdr:to>
    <xdr:sp macro="" textlink="">
      <xdr:nvSpPr>
        <xdr:cNvPr id="73" name="楕円 72"/>
        <xdr:cNvSpPr/>
      </xdr:nvSpPr>
      <xdr:spPr bwMode="auto">
        <a:xfrm>
          <a:off x="4953000" y="333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111780</xdr:rowOff>
    </xdr:from>
    <xdr:ext cx="736600" cy="259045"/>
    <xdr:sp macro="" textlink="">
      <xdr:nvSpPr>
        <xdr:cNvPr id="74" name="テキスト ボックス 73"/>
        <xdr:cNvSpPr txBox="1"/>
      </xdr:nvSpPr>
      <xdr:spPr>
        <a:xfrm>
          <a:off x="4622800" y="341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36242</xdr:rowOff>
    </xdr:from>
    <xdr:to>
      <xdr:col>22</xdr:col>
      <xdr:colOff>165100</xdr:colOff>
      <xdr:row>19</xdr:row>
      <xdr:rowOff>137842</xdr:rowOff>
    </xdr:to>
    <xdr:sp macro="" textlink="">
      <xdr:nvSpPr>
        <xdr:cNvPr id="75" name="楕円 74"/>
        <xdr:cNvSpPr/>
      </xdr:nvSpPr>
      <xdr:spPr bwMode="auto">
        <a:xfrm>
          <a:off x="4254500" y="334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122619</xdr:rowOff>
    </xdr:from>
    <xdr:ext cx="762000" cy="259045"/>
    <xdr:sp macro="" textlink="">
      <xdr:nvSpPr>
        <xdr:cNvPr id="76" name="テキスト ボックス 75"/>
        <xdr:cNvSpPr txBox="1"/>
      </xdr:nvSpPr>
      <xdr:spPr>
        <a:xfrm>
          <a:off x="3924300" y="342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30449</xdr:rowOff>
    </xdr:from>
    <xdr:to>
      <xdr:col>19</xdr:col>
      <xdr:colOff>38100</xdr:colOff>
      <xdr:row>19</xdr:row>
      <xdr:rowOff>132049</xdr:rowOff>
    </xdr:to>
    <xdr:sp macro="" textlink="">
      <xdr:nvSpPr>
        <xdr:cNvPr id="77" name="楕円 76"/>
        <xdr:cNvSpPr/>
      </xdr:nvSpPr>
      <xdr:spPr bwMode="auto">
        <a:xfrm>
          <a:off x="3556000" y="333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116826</xdr:rowOff>
    </xdr:from>
    <xdr:ext cx="762000" cy="259045"/>
    <xdr:sp macro="" textlink="">
      <xdr:nvSpPr>
        <xdr:cNvPr id="78" name="テキスト ボックス 77"/>
        <xdr:cNvSpPr txBox="1"/>
      </xdr:nvSpPr>
      <xdr:spPr>
        <a:xfrm>
          <a:off x="3225800" y="34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51307</xdr:rowOff>
    </xdr:from>
    <xdr:to>
      <xdr:col>15</xdr:col>
      <xdr:colOff>101600</xdr:colOff>
      <xdr:row>19</xdr:row>
      <xdr:rowOff>152907</xdr:rowOff>
    </xdr:to>
    <xdr:sp macro="" textlink="">
      <xdr:nvSpPr>
        <xdr:cNvPr id="79" name="楕円 78"/>
        <xdr:cNvSpPr/>
      </xdr:nvSpPr>
      <xdr:spPr bwMode="auto">
        <a:xfrm>
          <a:off x="2857500" y="335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137684</xdr:rowOff>
    </xdr:from>
    <xdr:ext cx="762000" cy="259045"/>
    <xdr:sp macro="" textlink="">
      <xdr:nvSpPr>
        <xdr:cNvPr id="80" name="テキスト ボックス 79"/>
        <xdr:cNvSpPr txBox="1"/>
      </xdr:nvSpPr>
      <xdr:spPr>
        <a:xfrm>
          <a:off x="2527300" y="344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137333</xdr:rowOff>
    </xdr:from>
    <xdr:to>
      <xdr:col>29</xdr:col>
      <xdr:colOff>127000</xdr:colOff>
      <xdr:row>36</xdr:row>
      <xdr:rowOff>138476</xdr:rowOff>
    </xdr:to>
    <xdr:cxnSp macro="">
      <xdr:nvCxnSpPr>
        <xdr:cNvPr id="115" name="直線コネクタ 114"/>
        <xdr:cNvCxnSpPr/>
      </xdr:nvCxnSpPr>
      <xdr:spPr bwMode="auto">
        <a:xfrm>
          <a:off x="5003800" y="7090583"/>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137333</xdr:rowOff>
    </xdr:from>
    <xdr:to>
      <xdr:col>26</xdr:col>
      <xdr:colOff>50800</xdr:colOff>
      <xdr:row>36</xdr:row>
      <xdr:rowOff>139312</xdr:rowOff>
    </xdr:to>
    <xdr:cxnSp macro="">
      <xdr:nvCxnSpPr>
        <xdr:cNvPr id="118" name="直線コネクタ 117"/>
        <xdr:cNvCxnSpPr/>
      </xdr:nvCxnSpPr>
      <xdr:spPr bwMode="auto">
        <a:xfrm flipV="1">
          <a:off x="4305300" y="7090583"/>
          <a:ext cx="698500" cy="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139312</xdr:rowOff>
    </xdr:from>
    <xdr:to>
      <xdr:col>22</xdr:col>
      <xdr:colOff>114300</xdr:colOff>
      <xdr:row>36</xdr:row>
      <xdr:rowOff>153739</xdr:rowOff>
    </xdr:to>
    <xdr:cxnSp macro="">
      <xdr:nvCxnSpPr>
        <xdr:cNvPr id="121" name="直線コネクタ 120"/>
        <xdr:cNvCxnSpPr/>
      </xdr:nvCxnSpPr>
      <xdr:spPr bwMode="auto">
        <a:xfrm flipV="1">
          <a:off x="3606800" y="7092562"/>
          <a:ext cx="698500" cy="1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125726</xdr:rowOff>
    </xdr:from>
    <xdr:to>
      <xdr:col>18</xdr:col>
      <xdr:colOff>177800</xdr:colOff>
      <xdr:row>36</xdr:row>
      <xdr:rowOff>153739</xdr:rowOff>
    </xdr:to>
    <xdr:cxnSp macro="">
      <xdr:nvCxnSpPr>
        <xdr:cNvPr id="124" name="直線コネクタ 123"/>
        <xdr:cNvCxnSpPr/>
      </xdr:nvCxnSpPr>
      <xdr:spPr bwMode="auto">
        <a:xfrm>
          <a:off x="2908300" y="7078976"/>
          <a:ext cx="698500" cy="2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87676</xdr:rowOff>
    </xdr:from>
    <xdr:to>
      <xdr:col>29</xdr:col>
      <xdr:colOff>177800</xdr:colOff>
      <xdr:row>37</xdr:row>
      <xdr:rowOff>17826</xdr:rowOff>
    </xdr:to>
    <xdr:sp macro="" textlink="">
      <xdr:nvSpPr>
        <xdr:cNvPr id="134" name="楕円 133"/>
        <xdr:cNvSpPr/>
      </xdr:nvSpPr>
      <xdr:spPr bwMode="auto">
        <a:xfrm>
          <a:off x="5600700" y="7040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59753</xdr:rowOff>
    </xdr:from>
    <xdr:ext cx="762000" cy="259045"/>
    <xdr:sp macro="" textlink="">
      <xdr:nvSpPr>
        <xdr:cNvPr id="135" name="人口1人当たり決算額の推移該当値テキスト445"/>
        <xdr:cNvSpPr txBox="1"/>
      </xdr:nvSpPr>
      <xdr:spPr>
        <a:xfrm>
          <a:off x="5740400" y="701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86533</xdr:rowOff>
    </xdr:from>
    <xdr:to>
      <xdr:col>26</xdr:col>
      <xdr:colOff>101600</xdr:colOff>
      <xdr:row>37</xdr:row>
      <xdr:rowOff>16683</xdr:rowOff>
    </xdr:to>
    <xdr:sp macro="" textlink="">
      <xdr:nvSpPr>
        <xdr:cNvPr id="136" name="楕円 135"/>
        <xdr:cNvSpPr/>
      </xdr:nvSpPr>
      <xdr:spPr bwMode="auto">
        <a:xfrm>
          <a:off x="4953000" y="703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1460</xdr:rowOff>
    </xdr:from>
    <xdr:ext cx="736600" cy="259045"/>
    <xdr:sp macro="" textlink="">
      <xdr:nvSpPr>
        <xdr:cNvPr id="137" name="テキスト ボックス 136"/>
        <xdr:cNvSpPr txBox="1"/>
      </xdr:nvSpPr>
      <xdr:spPr>
        <a:xfrm>
          <a:off x="4622800" y="71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88512</xdr:rowOff>
    </xdr:from>
    <xdr:to>
      <xdr:col>22</xdr:col>
      <xdr:colOff>165100</xdr:colOff>
      <xdr:row>37</xdr:row>
      <xdr:rowOff>18662</xdr:rowOff>
    </xdr:to>
    <xdr:sp macro="" textlink="">
      <xdr:nvSpPr>
        <xdr:cNvPr id="138" name="楕円 137"/>
        <xdr:cNvSpPr/>
      </xdr:nvSpPr>
      <xdr:spPr bwMode="auto">
        <a:xfrm>
          <a:off x="4254500" y="704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200289</xdr:rowOff>
    </xdr:from>
    <xdr:ext cx="762000" cy="259045"/>
    <xdr:sp macro="" textlink="">
      <xdr:nvSpPr>
        <xdr:cNvPr id="139" name="テキスト ボックス 138"/>
        <xdr:cNvSpPr txBox="1"/>
      </xdr:nvSpPr>
      <xdr:spPr>
        <a:xfrm>
          <a:off x="3924300" y="68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102939</xdr:rowOff>
    </xdr:from>
    <xdr:to>
      <xdr:col>19</xdr:col>
      <xdr:colOff>38100</xdr:colOff>
      <xdr:row>37</xdr:row>
      <xdr:rowOff>33089</xdr:rowOff>
    </xdr:to>
    <xdr:sp macro="" textlink="">
      <xdr:nvSpPr>
        <xdr:cNvPr id="140" name="楕円 139"/>
        <xdr:cNvSpPr/>
      </xdr:nvSpPr>
      <xdr:spPr bwMode="auto">
        <a:xfrm>
          <a:off x="3556000" y="70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17866</xdr:rowOff>
    </xdr:from>
    <xdr:ext cx="762000" cy="259045"/>
    <xdr:sp macro="" textlink="">
      <xdr:nvSpPr>
        <xdr:cNvPr id="141" name="テキスト ボックス 140"/>
        <xdr:cNvSpPr txBox="1"/>
      </xdr:nvSpPr>
      <xdr:spPr>
        <a:xfrm>
          <a:off x="3225800" y="714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74926</xdr:rowOff>
    </xdr:from>
    <xdr:to>
      <xdr:col>15</xdr:col>
      <xdr:colOff>101600</xdr:colOff>
      <xdr:row>37</xdr:row>
      <xdr:rowOff>5076</xdr:rowOff>
    </xdr:to>
    <xdr:sp macro="" textlink="">
      <xdr:nvSpPr>
        <xdr:cNvPr id="142" name="楕円 141"/>
        <xdr:cNvSpPr/>
      </xdr:nvSpPr>
      <xdr:spPr bwMode="auto">
        <a:xfrm>
          <a:off x="2857500" y="702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186703</xdr:rowOff>
    </xdr:from>
    <xdr:ext cx="762000" cy="259045"/>
    <xdr:sp macro="" textlink="">
      <xdr:nvSpPr>
        <xdr:cNvPr id="143" name="テキスト ボックス 142"/>
        <xdr:cNvSpPr txBox="1"/>
      </xdr:nvSpPr>
      <xdr:spPr>
        <a:xfrm>
          <a:off x="2527300" y="67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4,170
4,141
80.80
4,775,732
4,366,698
202,940
2,108,424
3,574,135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89453</xdr:rowOff>
    </xdr:from>
    <xdr:to>
      <xdr:col>24</xdr:col>
      <xdr:colOff>63500</xdr:colOff>
      <xdr:row>38</xdr:row>
      <xdr:rowOff>156894</xdr:rowOff>
    </xdr:to>
    <xdr:cxnSp macro="">
      <xdr:nvCxnSpPr>
        <xdr:cNvPr id="63" name="直線コネクタ 62"/>
        <xdr:cNvCxnSpPr/>
      </xdr:nvCxnSpPr>
      <xdr:spPr>
        <a:xfrm flipV="1">
          <a:off x="3797300" y="6604553"/>
          <a:ext cx="838200" cy="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156894</xdr:rowOff>
    </xdr:from>
    <xdr:to>
      <xdr:col>19</xdr:col>
      <xdr:colOff>177800</xdr:colOff>
      <xdr:row>38</xdr:row>
      <xdr:rowOff>162688</xdr:rowOff>
    </xdr:to>
    <xdr:cxnSp macro="">
      <xdr:nvCxnSpPr>
        <xdr:cNvPr id="66" name="直線コネクタ 65"/>
        <xdr:cNvCxnSpPr/>
      </xdr:nvCxnSpPr>
      <xdr:spPr>
        <a:xfrm flipV="1">
          <a:off x="2908300" y="6671994"/>
          <a:ext cx="889000" cy="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162688</xdr:rowOff>
    </xdr:from>
    <xdr:to>
      <xdr:col>15</xdr:col>
      <xdr:colOff>50800</xdr:colOff>
      <xdr:row>39</xdr:row>
      <xdr:rowOff>26919</xdr:rowOff>
    </xdr:to>
    <xdr:cxnSp macro="">
      <xdr:nvCxnSpPr>
        <xdr:cNvPr id="69" name="直線コネクタ 68"/>
        <xdr:cNvCxnSpPr/>
      </xdr:nvCxnSpPr>
      <xdr:spPr>
        <a:xfrm flipV="1">
          <a:off x="2019300" y="6677788"/>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26919</xdr:rowOff>
    </xdr:from>
    <xdr:to>
      <xdr:col>10</xdr:col>
      <xdr:colOff>114300</xdr:colOff>
      <xdr:row>39</xdr:row>
      <xdr:rowOff>45814</xdr:rowOff>
    </xdr:to>
    <xdr:cxnSp macro="">
      <xdr:nvCxnSpPr>
        <xdr:cNvPr id="72" name="直線コネクタ 71"/>
        <xdr:cNvCxnSpPr/>
      </xdr:nvCxnSpPr>
      <xdr:spPr>
        <a:xfrm flipV="1">
          <a:off x="1130300" y="6713469"/>
          <a:ext cx="8890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38653</xdr:rowOff>
    </xdr:from>
    <xdr:to>
      <xdr:col>24</xdr:col>
      <xdr:colOff>114300</xdr:colOff>
      <xdr:row>38</xdr:row>
      <xdr:rowOff>140253</xdr:rowOff>
    </xdr:to>
    <xdr:sp macro="" textlink="">
      <xdr:nvSpPr>
        <xdr:cNvPr id="82" name="楕円 81"/>
        <xdr:cNvSpPr/>
      </xdr:nvSpPr>
      <xdr:spPr>
        <a:xfrm>
          <a:off x="4584700" y="65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125030</xdr:rowOff>
    </xdr:from>
    <xdr:ext cx="599010" cy="259045"/>
    <xdr:sp macro="" textlink="">
      <xdr:nvSpPr>
        <xdr:cNvPr id="83" name="人件費該当値テキスト"/>
        <xdr:cNvSpPr txBox="1"/>
      </xdr:nvSpPr>
      <xdr:spPr>
        <a:xfrm>
          <a:off x="4686300" y="646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106094</xdr:rowOff>
    </xdr:from>
    <xdr:to>
      <xdr:col>20</xdr:col>
      <xdr:colOff>38100</xdr:colOff>
      <xdr:row>39</xdr:row>
      <xdr:rowOff>36244</xdr:rowOff>
    </xdr:to>
    <xdr:sp macro="" textlink="">
      <xdr:nvSpPr>
        <xdr:cNvPr id="84" name="楕円 83"/>
        <xdr:cNvSpPr/>
      </xdr:nvSpPr>
      <xdr:spPr>
        <a:xfrm>
          <a:off x="3746500" y="66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27371</xdr:rowOff>
    </xdr:from>
    <xdr:ext cx="599010" cy="259045"/>
    <xdr:sp macro="" textlink="">
      <xdr:nvSpPr>
        <xdr:cNvPr id="85" name="テキスト ボックス 84"/>
        <xdr:cNvSpPr txBox="1"/>
      </xdr:nvSpPr>
      <xdr:spPr>
        <a:xfrm>
          <a:off x="3497795" y="671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111888</xdr:rowOff>
    </xdr:from>
    <xdr:to>
      <xdr:col>15</xdr:col>
      <xdr:colOff>101600</xdr:colOff>
      <xdr:row>39</xdr:row>
      <xdr:rowOff>42038</xdr:rowOff>
    </xdr:to>
    <xdr:sp macro="" textlink="">
      <xdr:nvSpPr>
        <xdr:cNvPr id="86" name="楕円 85"/>
        <xdr:cNvSpPr/>
      </xdr:nvSpPr>
      <xdr:spPr>
        <a:xfrm>
          <a:off x="2857500" y="66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33165</xdr:rowOff>
    </xdr:from>
    <xdr:ext cx="599010" cy="259045"/>
    <xdr:sp macro="" textlink="">
      <xdr:nvSpPr>
        <xdr:cNvPr id="87" name="テキスト ボックス 86"/>
        <xdr:cNvSpPr txBox="1"/>
      </xdr:nvSpPr>
      <xdr:spPr>
        <a:xfrm>
          <a:off x="2608795" y="67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147569</xdr:rowOff>
    </xdr:from>
    <xdr:to>
      <xdr:col>10</xdr:col>
      <xdr:colOff>165100</xdr:colOff>
      <xdr:row>39</xdr:row>
      <xdr:rowOff>77719</xdr:rowOff>
    </xdr:to>
    <xdr:sp macro="" textlink="">
      <xdr:nvSpPr>
        <xdr:cNvPr id="88" name="楕円 87"/>
        <xdr:cNvSpPr/>
      </xdr:nvSpPr>
      <xdr:spPr>
        <a:xfrm>
          <a:off x="1968500" y="66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68846</xdr:rowOff>
    </xdr:from>
    <xdr:ext cx="599010" cy="259045"/>
    <xdr:sp macro="" textlink="">
      <xdr:nvSpPr>
        <xdr:cNvPr id="89" name="テキスト ボックス 88"/>
        <xdr:cNvSpPr txBox="1"/>
      </xdr:nvSpPr>
      <xdr:spPr>
        <a:xfrm>
          <a:off x="1719795" y="67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166464</xdr:rowOff>
    </xdr:from>
    <xdr:to>
      <xdr:col>6</xdr:col>
      <xdr:colOff>38100</xdr:colOff>
      <xdr:row>39</xdr:row>
      <xdr:rowOff>96614</xdr:rowOff>
    </xdr:to>
    <xdr:sp macro="" textlink="">
      <xdr:nvSpPr>
        <xdr:cNvPr id="90" name="楕円 89"/>
        <xdr:cNvSpPr/>
      </xdr:nvSpPr>
      <xdr:spPr>
        <a:xfrm>
          <a:off x="1079500" y="66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87741</xdr:rowOff>
    </xdr:from>
    <xdr:ext cx="599010" cy="259045"/>
    <xdr:sp macro="" textlink="">
      <xdr:nvSpPr>
        <xdr:cNvPr id="91" name="テキスト ボックス 90"/>
        <xdr:cNvSpPr txBox="1"/>
      </xdr:nvSpPr>
      <xdr:spPr>
        <a:xfrm>
          <a:off x="830795" y="677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62255</xdr:rowOff>
    </xdr:from>
    <xdr:to>
      <xdr:col>24</xdr:col>
      <xdr:colOff>63500</xdr:colOff>
      <xdr:row>58</xdr:row>
      <xdr:rowOff>92350</xdr:rowOff>
    </xdr:to>
    <xdr:cxnSp macro="">
      <xdr:nvCxnSpPr>
        <xdr:cNvPr id="122" name="直線コネクタ 121"/>
        <xdr:cNvCxnSpPr/>
      </xdr:nvCxnSpPr>
      <xdr:spPr>
        <a:xfrm>
          <a:off x="3797300" y="10006355"/>
          <a:ext cx="8382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62255</xdr:rowOff>
    </xdr:from>
    <xdr:to>
      <xdr:col>19</xdr:col>
      <xdr:colOff>177800</xdr:colOff>
      <xdr:row>58</xdr:row>
      <xdr:rowOff>84085</xdr:rowOff>
    </xdr:to>
    <xdr:cxnSp macro="">
      <xdr:nvCxnSpPr>
        <xdr:cNvPr id="125" name="直線コネクタ 124"/>
        <xdr:cNvCxnSpPr/>
      </xdr:nvCxnSpPr>
      <xdr:spPr>
        <a:xfrm flipV="1">
          <a:off x="2908300" y="10006355"/>
          <a:ext cx="889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84085</xdr:rowOff>
    </xdr:from>
    <xdr:to>
      <xdr:col>15</xdr:col>
      <xdr:colOff>50800</xdr:colOff>
      <xdr:row>58</xdr:row>
      <xdr:rowOff>84777</xdr:rowOff>
    </xdr:to>
    <xdr:cxnSp macro="">
      <xdr:nvCxnSpPr>
        <xdr:cNvPr id="128" name="直線コネクタ 127"/>
        <xdr:cNvCxnSpPr/>
      </xdr:nvCxnSpPr>
      <xdr:spPr>
        <a:xfrm flipV="1">
          <a:off x="2019300" y="10028185"/>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146143</xdr:rowOff>
    </xdr:from>
    <xdr:to>
      <xdr:col>10</xdr:col>
      <xdr:colOff>114300</xdr:colOff>
      <xdr:row>58</xdr:row>
      <xdr:rowOff>84777</xdr:rowOff>
    </xdr:to>
    <xdr:cxnSp macro="">
      <xdr:nvCxnSpPr>
        <xdr:cNvPr id="131" name="直線コネクタ 130"/>
        <xdr:cNvCxnSpPr/>
      </xdr:nvCxnSpPr>
      <xdr:spPr>
        <a:xfrm>
          <a:off x="1130300" y="9918793"/>
          <a:ext cx="889000" cy="1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41550</xdr:rowOff>
    </xdr:from>
    <xdr:to>
      <xdr:col>24</xdr:col>
      <xdr:colOff>114300</xdr:colOff>
      <xdr:row>58</xdr:row>
      <xdr:rowOff>143150</xdr:rowOff>
    </xdr:to>
    <xdr:sp macro="" textlink="">
      <xdr:nvSpPr>
        <xdr:cNvPr id="141" name="楕円 140"/>
        <xdr:cNvSpPr/>
      </xdr:nvSpPr>
      <xdr:spPr>
        <a:xfrm>
          <a:off x="4584700" y="99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127927</xdr:rowOff>
    </xdr:from>
    <xdr:ext cx="599010" cy="259045"/>
    <xdr:sp macro="" textlink="">
      <xdr:nvSpPr>
        <xdr:cNvPr id="142" name="物件費該当値テキスト"/>
        <xdr:cNvSpPr txBox="1"/>
      </xdr:nvSpPr>
      <xdr:spPr>
        <a:xfrm>
          <a:off x="4686300" y="990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11455</xdr:rowOff>
    </xdr:from>
    <xdr:to>
      <xdr:col>20</xdr:col>
      <xdr:colOff>38100</xdr:colOff>
      <xdr:row>58</xdr:row>
      <xdr:rowOff>113055</xdr:rowOff>
    </xdr:to>
    <xdr:sp macro="" textlink="">
      <xdr:nvSpPr>
        <xdr:cNvPr id="143" name="楕円 142"/>
        <xdr:cNvSpPr/>
      </xdr:nvSpPr>
      <xdr:spPr>
        <a:xfrm>
          <a:off x="3746500" y="99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104182</xdr:rowOff>
    </xdr:from>
    <xdr:ext cx="599010" cy="259045"/>
    <xdr:sp macro="" textlink="">
      <xdr:nvSpPr>
        <xdr:cNvPr id="144" name="テキスト ボックス 143"/>
        <xdr:cNvSpPr txBox="1"/>
      </xdr:nvSpPr>
      <xdr:spPr>
        <a:xfrm>
          <a:off x="3497795" y="1004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33285</xdr:rowOff>
    </xdr:from>
    <xdr:to>
      <xdr:col>15</xdr:col>
      <xdr:colOff>101600</xdr:colOff>
      <xdr:row>58</xdr:row>
      <xdr:rowOff>134885</xdr:rowOff>
    </xdr:to>
    <xdr:sp macro="" textlink="">
      <xdr:nvSpPr>
        <xdr:cNvPr id="145" name="楕円 144"/>
        <xdr:cNvSpPr/>
      </xdr:nvSpPr>
      <xdr:spPr>
        <a:xfrm>
          <a:off x="2857500" y="99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126012</xdr:rowOff>
    </xdr:from>
    <xdr:ext cx="599010" cy="259045"/>
    <xdr:sp macro="" textlink="">
      <xdr:nvSpPr>
        <xdr:cNvPr id="146" name="テキスト ボックス 145"/>
        <xdr:cNvSpPr txBox="1"/>
      </xdr:nvSpPr>
      <xdr:spPr>
        <a:xfrm>
          <a:off x="2608795" y="1007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33977</xdr:rowOff>
    </xdr:from>
    <xdr:to>
      <xdr:col>10</xdr:col>
      <xdr:colOff>165100</xdr:colOff>
      <xdr:row>58</xdr:row>
      <xdr:rowOff>135577</xdr:rowOff>
    </xdr:to>
    <xdr:sp macro="" textlink="">
      <xdr:nvSpPr>
        <xdr:cNvPr id="147" name="楕円 146"/>
        <xdr:cNvSpPr/>
      </xdr:nvSpPr>
      <xdr:spPr>
        <a:xfrm>
          <a:off x="1968500" y="99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126704</xdr:rowOff>
    </xdr:from>
    <xdr:ext cx="599010" cy="259045"/>
    <xdr:sp macro="" textlink="">
      <xdr:nvSpPr>
        <xdr:cNvPr id="148" name="テキスト ボックス 147"/>
        <xdr:cNvSpPr txBox="1"/>
      </xdr:nvSpPr>
      <xdr:spPr>
        <a:xfrm>
          <a:off x="1719795" y="100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95343</xdr:rowOff>
    </xdr:from>
    <xdr:to>
      <xdr:col>6</xdr:col>
      <xdr:colOff>38100</xdr:colOff>
      <xdr:row>58</xdr:row>
      <xdr:rowOff>25493</xdr:rowOff>
    </xdr:to>
    <xdr:sp macro="" textlink="">
      <xdr:nvSpPr>
        <xdr:cNvPr id="149" name="楕円 148"/>
        <xdr:cNvSpPr/>
      </xdr:nvSpPr>
      <xdr:spPr>
        <a:xfrm>
          <a:off x="1079500" y="9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42020</xdr:rowOff>
    </xdr:from>
    <xdr:ext cx="599010" cy="259045"/>
    <xdr:sp macro="" textlink="">
      <xdr:nvSpPr>
        <xdr:cNvPr id="150" name="テキスト ボックス 149"/>
        <xdr:cNvSpPr txBox="1"/>
      </xdr:nvSpPr>
      <xdr:spPr>
        <a:xfrm>
          <a:off x="830795" y="96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165012</xdr:rowOff>
    </xdr:from>
    <xdr:to>
      <xdr:col>24</xdr:col>
      <xdr:colOff>63500</xdr:colOff>
      <xdr:row>78</xdr:row>
      <xdr:rowOff>82486</xdr:rowOff>
    </xdr:to>
    <xdr:cxnSp macro="">
      <xdr:nvCxnSpPr>
        <xdr:cNvPr id="179" name="直線コネクタ 178"/>
        <xdr:cNvCxnSpPr/>
      </xdr:nvCxnSpPr>
      <xdr:spPr>
        <a:xfrm>
          <a:off x="3797300" y="13366662"/>
          <a:ext cx="8382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165012</xdr:rowOff>
    </xdr:from>
    <xdr:to>
      <xdr:col>19</xdr:col>
      <xdr:colOff>177800</xdr:colOff>
      <xdr:row>78</xdr:row>
      <xdr:rowOff>74143</xdr:rowOff>
    </xdr:to>
    <xdr:cxnSp macro="">
      <xdr:nvCxnSpPr>
        <xdr:cNvPr id="182" name="直線コネクタ 181"/>
        <xdr:cNvCxnSpPr/>
      </xdr:nvCxnSpPr>
      <xdr:spPr>
        <a:xfrm flipV="1">
          <a:off x="2908300" y="13366662"/>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74143</xdr:rowOff>
    </xdr:from>
    <xdr:to>
      <xdr:col>15</xdr:col>
      <xdr:colOff>50800</xdr:colOff>
      <xdr:row>78</xdr:row>
      <xdr:rowOff>78880</xdr:rowOff>
    </xdr:to>
    <xdr:cxnSp macro="">
      <xdr:nvCxnSpPr>
        <xdr:cNvPr id="185" name="直線コネクタ 184"/>
        <xdr:cNvCxnSpPr/>
      </xdr:nvCxnSpPr>
      <xdr:spPr>
        <a:xfrm flipV="1">
          <a:off x="2019300" y="13447243"/>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9131</xdr:rowOff>
    </xdr:from>
    <xdr:to>
      <xdr:col>10</xdr:col>
      <xdr:colOff>114300</xdr:colOff>
      <xdr:row>78</xdr:row>
      <xdr:rowOff>78880</xdr:rowOff>
    </xdr:to>
    <xdr:cxnSp macro="">
      <xdr:nvCxnSpPr>
        <xdr:cNvPr id="188" name="直線コネクタ 187"/>
        <xdr:cNvCxnSpPr/>
      </xdr:nvCxnSpPr>
      <xdr:spPr>
        <a:xfrm>
          <a:off x="1130300" y="13382231"/>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31686</xdr:rowOff>
    </xdr:from>
    <xdr:to>
      <xdr:col>24</xdr:col>
      <xdr:colOff>114300</xdr:colOff>
      <xdr:row>78</xdr:row>
      <xdr:rowOff>133286</xdr:rowOff>
    </xdr:to>
    <xdr:sp macro="" textlink="">
      <xdr:nvSpPr>
        <xdr:cNvPr id="198" name="楕円 197"/>
        <xdr:cNvSpPr/>
      </xdr:nvSpPr>
      <xdr:spPr>
        <a:xfrm>
          <a:off x="4584700" y="134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118063</xdr:rowOff>
    </xdr:from>
    <xdr:ext cx="534377" cy="259045"/>
    <xdr:sp macro="" textlink="">
      <xdr:nvSpPr>
        <xdr:cNvPr id="199" name="維持補修費該当値テキスト"/>
        <xdr:cNvSpPr txBox="1"/>
      </xdr:nvSpPr>
      <xdr:spPr>
        <a:xfrm>
          <a:off x="4686300" y="133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114212</xdr:rowOff>
    </xdr:from>
    <xdr:to>
      <xdr:col>20</xdr:col>
      <xdr:colOff>38100</xdr:colOff>
      <xdr:row>78</xdr:row>
      <xdr:rowOff>44362</xdr:rowOff>
    </xdr:to>
    <xdr:sp macro="" textlink="">
      <xdr:nvSpPr>
        <xdr:cNvPr id="200" name="楕円 199"/>
        <xdr:cNvSpPr/>
      </xdr:nvSpPr>
      <xdr:spPr>
        <a:xfrm>
          <a:off x="3746500" y="133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35489</xdr:rowOff>
    </xdr:from>
    <xdr:ext cx="534377" cy="259045"/>
    <xdr:sp macro="" textlink="">
      <xdr:nvSpPr>
        <xdr:cNvPr id="201" name="テキスト ボックス 200"/>
        <xdr:cNvSpPr txBox="1"/>
      </xdr:nvSpPr>
      <xdr:spPr>
        <a:xfrm>
          <a:off x="3530111" y="134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23343</xdr:rowOff>
    </xdr:from>
    <xdr:to>
      <xdr:col>15</xdr:col>
      <xdr:colOff>101600</xdr:colOff>
      <xdr:row>78</xdr:row>
      <xdr:rowOff>124943</xdr:rowOff>
    </xdr:to>
    <xdr:sp macro="" textlink="">
      <xdr:nvSpPr>
        <xdr:cNvPr id="202" name="楕円 201"/>
        <xdr:cNvSpPr/>
      </xdr:nvSpPr>
      <xdr:spPr>
        <a:xfrm>
          <a:off x="2857500" y="133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116070</xdr:rowOff>
    </xdr:from>
    <xdr:ext cx="534377" cy="259045"/>
    <xdr:sp macro="" textlink="">
      <xdr:nvSpPr>
        <xdr:cNvPr id="203" name="テキスト ボックス 202"/>
        <xdr:cNvSpPr txBox="1"/>
      </xdr:nvSpPr>
      <xdr:spPr>
        <a:xfrm>
          <a:off x="2641111" y="13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28080</xdr:rowOff>
    </xdr:from>
    <xdr:to>
      <xdr:col>10</xdr:col>
      <xdr:colOff>165100</xdr:colOff>
      <xdr:row>78</xdr:row>
      <xdr:rowOff>129680</xdr:rowOff>
    </xdr:to>
    <xdr:sp macro="" textlink="">
      <xdr:nvSpPr>
        <xdr:cNvPr id="204" name="楕円 203"/>
        <xdr:cNvSpPr/>
      </xdr:nvSpPr>
      <xdr:spPr>
        <a:xfrm>
          <a:off x="1968500" y="134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120807</xdr:rowOff>
    </xdr:from>
    <xdr:ext cx="534377" cy="259045"/>
    <xdr:sp macro="" textlink="">
      <xdr:nvSpPr>
        <xdr:cNvPr id="205" name="テキスト ボックス 204"/>
        <xdr:cNvSpPr txBox="1"/>
      </xdr:nvSpPr>
      <xdr:spPr>
        <a:xfrm>
          <a:off x="1752111" y="134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129781</xdr:rowOff>
    </xdr:from>
    <xdr:to>
      <xdr:col>6</xdr:col>
      <xdr:colOff>38100</xdr:colOff>
      <xdr:row>78</xdr:row>
      <xdr:rowOff>59931</xdr:rowOff>
    </xdr:to>
    <xdr:sp macro="" textlink="">
      <xdr:nvSpPr>
        <xdr:cNvPr id="206" name="楕円 205"/>
        <xdr:cNvSpPr/>
      </xdr:nvSpPr>
      <xdr:spPr>
        <a:xfrm>
          <a:off x="1079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51058</xdr:rowOff>
    </xdr:from>
    <xdr:ext cx="534377" cy="259045"/>
    <xdr:sp macro="" textlink="">
      <xdr:nvSpPr>
        <xdr:cNvPr id="207" name="テキスト ボックス 206"/>
        <xdr:cNvSpPr txBox="1"/>
      </xdr:nvSpPr>
      <xdr:spPr>
        <a:xfrm>
          <a:off x="863111" y="134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130136</xdr:rowOff>
    </xdr:from>
    <xdr:to>
      <xdr:col>24</xdr:col>
      <xdr:colOff>63500</xdr:colOff>
      <xdr:row>91</xdr:row>
      <xdr:rowOff>169430</xdr:rowOff>
    </xdr:to>
    <xdr:cxnSp macro="">
      <xdr:nvCxnSpPr>
        <xdr:cNvPr id="237" name="直線コネクタ 236"/>
        <xdr:cNvCxnSpPr/>
      </xdr:nvCxnSpPr>
      <xdr:spPr>
        <a:xfrm flipV="1">
          <a:off x="3797300" y="15732086"/>
          <a:ext cx="8382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169430</xdr:rowOff>
    </xdr:from>
    <xdr:to>
      <xdr:col>19</xdr:col>
      <xdr:colOff>177800</xdr:colOff>
      <xdr:row>92</xdr:row>
      <xdr:rowOff>116115</xdr:rowOff>
    </xdr:to>
    <xdr:cxnSp macro="">
      <xdr:nvCxnSpPr>
        <xdr:cNvPr id="240" name="直線コネクタ 239"/>
        <xdr:cNvCxnSpPr/>
      </xdr:nvCxnSpPr>
      <xdr:spPr>
        <a:xfrm flipV="1">
          <a:off x="2908300" y="15771380"/>
          <a:ext cx="889000" cy="1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116115</xdr:rowOff>
    </xdr:from>
    <xdr:to>
      <xdr:col>15</xdr:col>
      <xdr:colOff>50800</xdr:colOff>
      <xdr:row>92</xdr:row>
      <xdr:rowOff>148526</xdr:rowOff>
    </xdr:to>
    <xdr:cxnSp macro="">
      <xdr:nvCxnSpPr>
        <xdr:cNvPr id="243" name="直線コネクタ 242"/>
        <xdr:cNvCxnSpPr/>
      </xdr:nvCxnSpPr>
      <xdr:spPr>
        <a:xfrm flipV="1">
          <a:off x="2019300" y="15889515"/>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148526</xdr:rowOff>
    </xdr:from>
    <xdr:to>
      <xdr:col>10</xdr:col>
      <xdr:colOff>114300</xdr:colOff>
      <xdr:row>92</xdr:row>
      <xdr:rowOff>164249</xdr:rowOff>
    </xdr:to>
    <xdr:cxnSp macro="">
      <xdr:nvCxnSpPr>
        <xdr:cNvPr id="246" name="直線コネクタ 245"/>
        <xdr:cNvCxnSpPr/>
      </xdr:nvCxnSpPr>
      <xdr:spPr>
        <a:xfrm flipV="1">
          <a:off x="1130300" y="1592192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79336</xdr:rowOff>
    </xdr:from>
    <xdr:to>
      <xdr:col>24</xdr:col>
      <xdr:colOff>114300</xdr:colOff>
      <xdr:row>92</xdr:row>
      <xdr:rowOff>9486</xdr:rowOff>
    </xdr:to>
    <xdr:sp macro="" textlink="">
      <xdr:nvSpPr>
        <xdr:cNvPr id="256" name="楕円 255"/>
        <xdr:cNvSpPr/>
      </xdr:nvSpPr>
      <xdr:spPr>
        <a:xfrm>
          <a:off x="4584700" y="156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102213</xdr:rowOff>
    </xdr:from>
    <xdr:ext cx="599010" cy="259045"/>
    <xdr:sp macro="" textlink="">
      <xdr:nvSpPr>
        <xdr:cNvPr id="257" name="扶助費該当値テキスト"/>
        <xdr:cNvSpPr txBox="1"/>
      </xdr:nvSpPr>
      <xdr:spPr>
        <a:xfrm>
          <a:off x="4686300" y="155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118630</xdr:rowOff>
    </xdr:from>
    <xdr:to>
      <xdr:col>20</xdr:col>
      <xdr:colOff>38100</xdr:colOff>
      <xdr:row>92</xdr:row>
      <xdr:rowOff>48780</xdr:rowOff>
    </xdr:to>
    <xdr:sp macro="" textlink="">
      <xdr:nvSpPr>
        <xdr:cNvPr id="258" name="楕円 257"/>
        <xdr:cNvSpPr/>
      </xdr:nvSpPr>
      <xdr:spPr>
        <a:xfrm>
          <a:off x="3746500" y="15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65307</xdr:rowOff>
    </xdr:from>
    <xdr:ext cx="599010" cy="259045"/>
    <xdr:sp macro="" textlink="">
      <xdr:nvSpPr>
        <xdr:cNvPr id="259" name="テキスト ボックス 258"/>
        <xdr:cNvSpPr txBox="1"/>
      </xdr:nvSpPr>
      <xdr:spPr>
        <a:xfrm>
          <a:off x="3497795" y="1549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65315</xdr:rowOff>
    </xdr:from>
    <xdr:to>
      <xdr:col>15</xdr:col>
      <xdr:colOff>101600</xdr:colOff>
      <xdr:row>92</xdr:row>
      <xdr:rowOff>166915</xdr:rowOff>
    </xdr:to>
    <xdr:sp macro="" textlink="">
      <xdr:nvSpPr>
        <xdr:cNvPr id="260" name="楕円 259"/>
        <xdr:cNvSpPr/>
      </xdr:nvSpPr>
      <xdr:spPr>
        <a:xfrm>
          <a:off x="2857500" y="158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11992</xdr:rowOff>
    </xdr:from>
    <xdr:ext cx="599010" cy="259045"/>
    <xdr:sp macro="" textlink="">
      <xdr:nvSpPr>
        <xdr:cNvPr id="261" name="テキスト ボックス 260"/>
        <xdr:cNvSpPr txBox="1"/>
      </xdr:nvSpPr>
      <xdr:spPr>
        <a:xfrm>
          <a:off x="2608795" y="156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97726</xdr:rowOff>
    </xdr:from>
    <xdr:to>
      <xdr:col>10</xdr:col>
      <xdr:colOff>165100</xdr:colOff>
      <xdr:row>93</xdr:row>
      <xdr:rowOff>27876</xdr:rowOff>
    </xdr:to>
    <xdr:sp macro="" textlink="">
      <xdr:nvSpPr>
        <xdr:cNvPr id="262" name="楕円 261"/>
        <xdr:cNvSpPr/>
      </xdr:nvSpPr>
      <xdr:spPr>
        <a:xfrm>
          <a:off x="1968500" y="158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44403</xdr:rowOff>
    </xdr:from>
    <xdr:ext cx="599010" cy="259045"/>
    <xdr:sp macro="" textlink="">
      <xdr:nvSpPr>
        <xdr:cNvPr id="263" name="テキスト ボックス 262"/>
        <xdr:cNvSpPr txBox="1"/>
      </xdr:nvSpPr>
      <xdr:spPr>
        <a:xfrm>
          <a:off x="1719795" y="156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113449</xdr:rowOff>
    </xdr:from>
    <xdr:to>
      <xdr:col>6</xdr:col>
      <xdr:colOff>38100</xdr:colOff>
      <xdr:row>93</xdr:row>
      <xdr:rowOff>43599</xdr:rowOff>
    </xdr:to>
    <xdr:sp macro="" textlink="">
      <xdr:nvSpPr>
        <xdr:cNvPr id="264" name="楕円 263"/>
        <xdr:cNvSpPr/>
      </xdr:nvSpPr>
      <xdr:spPr>
        <a:xfrm>
          <a:off x="1079500" y="158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60126</xdr:rowOff>
    </xdr:from>
    <xdr:ext cx="599010" cy="259045"/>
    <xdr:sp macro="" textlink="">
      <xdr:nvSpPr>
        <xdr:cNvPr id="265" name="テキスト ボックス 264"/>
        <xdr:cNvSpPr txBox="1"/>
      </xdr:nvSpPr>
      <xdr:spPr>
        <a:xfrm>
          <a:off x="830795" y="156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110906</xdr:rowOff>
    </xdr:from>
    <xdr:to>
      <xdr:col>55</xdr:col>
      <xdr:colOff>0</xdr:colOff>
      <xdr:row>39</xdr:row>
      <xdr:rowOff>39217</xdr:rowOff>
    </xdr:to>
    <xdr:cxnSp macro="">
      <xdr:nvCxnSpPr>
        <xdr:cNvPr id="297" name="直線コネクタ 296"/>
        <xdr:cNvCxnSpPr/>
      </xdr:nvCxnSpPr>
      <xdr:spPr>
        <a:xfrm flipV="1">
          <a:off x="9639300" y="6283106"/>
          <a:ext cx="838200" cy="44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39217</xdr:rowOff>
    </xdr:from>
    <xdr:to>
      <xdr:col>50</xdr:col>
      <xdr:colOff>114300</xdr:colOff>
      <xdr:row>39</xdr:row>
      <xdr:rowOff>72058</xdr:rowOff>
    </xdr:to>
    <xdr:cxnSp macro="">
      <xdr:nvCxnSpPr>
        <xdr:cNvPr id="300" name="直線コネクタ 299"/>
        <xdr:cNvCxnSpPr/>
      </xdr:nvCxnSpPr>
      <xdr:spPr>
        <a:xfrm flipV="1">
          <a:off x="8750300" y="6725767"/>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39475</xdr:rowOff>
    </xdr:from>
    <xdr:to>
      <xdr:col>45</xdr:col>
      <xdr:colOff>177800</xdr:colOff>
      <xdr:row>39</xdr:row>
      <xdr:rowOff>72058</xdr:rowOff>
    </xdr:to>
    <xdr:cxnSp macro="">
      <xdr:nvCxnSpPr>
        <xdr:cNvPr id="303" name="直線コネクタ 302"/>
        <xdr:cNvCxnSpPr/>
      </xdr:nvCxnSpPr>
      <xdr:spPr>
        <a:xfrm>
          <a:off x="7861300" y="6726025"/>
          <a:ext cx="8890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35461</xdr:rowOff>
    </xdr:from>
    <xdr:to>
      <xdr:col>41</xdr:col>
      <xdr:colOff>50800</xdr:colOff>
      <xdr:row>39</xdr:row>
      <xdr:rowOff>39475</xdr:rowOff>
    </xdr:to>
    <xdr:cxnSp macro="">
      <xdr:nvCxnSpPr>
        <xdr:cNvPr id="306" name="直線コネクタ 305"/>
        <xdr:cNvCxnSpPr/>
      </xdr:nvCxnSpPr>
      <xdr:spPr>
        <a:xfrm>
          <a:off x="6972300" y="6722011"/>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60106</xdr:rowOff>
    </xdr:from>
    <xdr:to>
      <xdr:col>55</xdr:col>
      <xdr:colOff>50800</xdr:colOff>
      <xdr:row>36</xdr:row>
      <xdr:rowOff>161706</xdr:rowOff>
    </xdr:to>
    <xdr:sp macro="" textlink="">
      <xdr:nvSpPr>
        <xdr:cNvPr id="316" name="楕円 315"/>
        <xdr:cNvSpPr/>
      </xdr:nvSpPr>
      <xdr:spPr>
        <a:xfrm>
          <a:off x="10426700" y="62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38533</xdr:rowOff>
    </xdr:from>
    <xdr:ext cx="599010" cy="259045"/>
    <xdr:sp macro="" textlink="">
      <xdr:nvSpPr>
        <xdr:cNvPr id="317" name="補助費等該当値テキスト"/>
        <xdr:cNvSpPr txBox="1"/>
      </xdr:nvSpPr>
      <xdr:spPr>
        <a:xfrm>
          <a:off x="10528300" y="621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159867</xdr:rowOff>
    </xdr:from>
    <xdr:to>
      <xdr:col>50</xdr:col>
      <xdr:colOff>165100</xdr:colOff>
      <xdr:row>39</xdr:row>
      <xdr:rowOff>90017</xdr:rowOff>
    </xdr:to>
    <xdr:sp macro="" textlink="">
      <xdr:nvSpPr>
        <xdr:cNvPr id="318" name="楕円 317"/>
        <xdr:cNvSpPr/>
      </xdr:nvSpPr>
      <xdr:spPr>
        <a:xfrm>
          <a:off x="9588500" y="66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81144</xdr:rowOff>
    </xdr:from>
    <xdr:ext cx="599010" cy="259045"/>
    <xdr:sp macro="" textlink="">
      <xdr:nvSpPr>
        <xdr:cNvPr id="319" name="テキスト ボックス 318"/>
        <xdr:cNvSpPr txBox="1"/>
      </xdr:nvSpPr>
      <xdr:spPr>
        <a:xfrm>
          <a:off x="9339795" y="676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21258</xdr:rowOff>
    </xdr:from>
    <xdr:to>
      <xdr:col>46</xdr:col>
      <xdr:colOff>38100</xdr:colOff>
      <xdr:row>39</xdr:row>
      <xdr:rowOff>122858</xdr:rowOff>
    </xdr:to>
    <xdr:sp macro="" textlink="">
      <xdr:nvSpPr>
        <xdr:cNvPr id="320" name="楕円 319"/>
        <xdr:cNvSpPr/>
      </xdr:nvSpPr>
      <xdr:spPr>
        <a:xfrm>
          <a:off x="8699500" y="67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113985</xdr:rowOff>
    </xdr:from>
    <xdr:ext cx="599010" cy="259045"/>
    <xdr:sp macro="" textlink="">
      <xdr:nvSpPr>
        <xdr:cNvPr id="321" name="テキスト ボックス 320"/>
        <xdr:cNvSpPr txBox="1"/>
      </xdr:nvSpPr>
      <xdr:spPr>
        <a:xfrm>
          <a:off x="8450795" y="680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160125</xdr:rowOff>
    </xdr:from>
    <xdr:to>
      <xdr:col>41</xdr:col>
      <xdr:colOff>101600</xdr:colOff>
      <xdr:row>39</xdr:row>
      <xdr:rowOff>90275</xdr:rowOff>
    </xdr:to>
    <xdr:sp macro="" textlink="">
      <xdr:nvSpPr>
        <xdr:cNvPr id="322" name="楕円 321"/>
        <xdr:cNvSpPr/>
      </xdr:nvSpPr>
      <xdr:spPr>
        <a:xfrm>
          <a:off x="7810500" y="6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81402</xdr:rowOff>
    </xdr:from>
    <xdr:ext cx="599010" cy="259045"/>
    <xdr:sp macro="" textlink="">
      <xdr:nvSpPr>
        <xdr:cNvPr id="323" name="テキスト ボックス 322"/>
        <xdr:cNvSpPr txBox="1"/>
      </xdr:nvSpPr>
      <xdr:spPr>
        <a:xfrm>
          <a:off x="7561795" y="676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156111</xdr:rowOff>
    </xdr:from>
    <xdr:to>
      <xdr:col>36</xdr:col>
      <xdr:colOff>165100</xdr:colOff>
      <xdr:row>39</xdr:row>
      <xdr:rowOff>86261</xdr:rowOff>
    </xdr:to>
    <xdr:sp macro="" textlink="">
      <xdr:nvSpPr>
        <xdr:cNvPr id="324" name="楕円 323"/>
        <xdr:cNvSpPr/>
      </xdr:nvSpPr>
      <xdr:spPr>
        <a:xfrm>
          <a:off x="6921500" y="66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77388</xdr:rowOff>
    </xdr:from>
    <xdr:ext cx="599010" cy="259045"/>
    <xdr:sp macro="" textlink="">
      <xdr:nvSpPr>
        <xdr:cNvPr id="325" name="テキスト ボックス 324"/>
        <xdr:cNvSpPr txBox="1"/>
      </xdr:nvSpPr>
      <xdr:spPr>
        <a:xfrm>
          <a:off x="6672795" y="676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157512</xdr:rowOff>
    </xdr:from>
    <xdr:to>
      <xdr:col>55</xdr:col>
      <xdr:colOff>0</xdr:colOff>
      <xdr:row>58</xdr:row>
      <xdr:rowOff>169632</xdr:rowOff>
    </xdr:to>
    <xdr:cxnSp macro="">
      <xdr:nvCxnSpPr>
        <xdr:cNvPr id="354" name="直線コネクタ 353"/>
        <xdr:cNvCxnSpPr/>
      </xdr:nvCxnSpPr>
      <xdr:spPr>
        <a:xfrm>
          <a:off x="9639300" y="10101612"/>
          <a:ext cx="8382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157512</xdr:rowOff>
    </xdr:from>
    <xdr:to>
      <xdr:col>50</xdr:col>
      <xdr:colOff>114300</xdr:colOff>
      <xdr:row>58</xdr:row>
      <xdr:rowOff>170228</xdr:rowOff>
    </xdr:to>
    <xdr:cxnSp macro="">
      <xdr:nvCxnSpPr>
        <xdr:cNvPr id="357" name="直線コネクタ 356"/>
        <xdr:cNvCxnSpPr/>
      </xdr:nvCxnSpPr>
      <xdr:spPr>
        <a:xfrm flipV="1">
          <a:off x="8750300" y="10101612"/>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97681</xdr:rowOff>
    </xdr:from>
    <xdr:to>
      <xdr:col>45</xdr:col>
      <xdr:colOff>177800</xdr:colOff>
      <xdr:row>58</xdr:row>
      <xdr:rowOff>170228</xdr:rowOff>
    </xdr:to>
    <xdr:cxnSp macro="">
      <xdr:nvCxnSpPr>
        <xdr:cNvPr id="360" name="直線コネクタ 359"/>
        <xdr:cNvCxnSpPr/>
      </xdr:nvCxnSpPr>
      <xdr:spPr>
        <a:xfrm>
          <a:off x="7861300" y="10041781"/>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66249</xdr:rowOff>
    </xdr:from>
    <xdr:to>
      <xdr:col>41</xdr:col>
      <xdr:colOff>50800</xdr:colOff>
      <xdr:row>58</xdr:row>
      <xdr:rowOff>97681</xdr:rowOff>
    </xdr:to>
    <xdr:cxnSp macro="">
      <xdr:nvCxnSpPr>
        <xdr:cNvPr id="363" name="直線コネクタ 362"/>
        <xdr:cNvCxnSpPr/>
      </xdr:nvCxnSpPr>
      <xdr:spPr>
        <a:xfrm>
          <a:off x="6972300" y="9838899"/>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118832</xdr:rowOff>
    </xdr:from>
    <xdr:to>
      <xdr:col>55</xdr:col>
      <xdr:colOff>50800</xdr:colOff>
      <xdr:row>59</xdr:row>
      <xdr:rowOff>48982</xdr:rowOff>
    </xdr:to>
    <xdr:sp macro="" textlink="">
      <xdr:nvSpPr>
        <xdr:cNvPr id="373" name="楕円 372"/>
        <xdr:cNvSpPr/>
      </xdr:nvSpPr>
      <xdr:spPr>
        <a:xfrm>
          <a:off x="10426700" y="100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106712</xdr:rowOff>
    </xdr:from>
    <xdr:to>
      <xdr:col>50</xdr:col>
      <xdr:colOff>165100</xdr:colOff>
      <xdr:row>59</xdr:row>
      <xdr:rowOff>36862</xdr:rowOff>
    </xdr:to>
    <xdr:sp macro="" textlink="">
      <xdr:nvSpPr>
        <xdr:cNvPr id="375" name="楕円 374"/>
        <xdr:cNvSpPr/>
      </xdr:nvSpPr>
      <xdr:spPr>
        <a:xfrm>
          <a:off x="9588500" y="100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27989</xdr:rowOff>
    </xdr:from>
    <xdr:ext cx="599010" cy="259045"/>
    <xdr:sp macro="" textlink="">
      <xdr:nvSpPr>
        <xdr:cNvPr id="376" name="テキスト ボックス 375"/>
        <xdr:cNvSpPr txBox="1"/>
      </xdr:nvSpPr>
      <xdr:spPr>
        <a:xfrm>
          <a:off x="9339795" y="101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119428</xdr:rowOff>
    </xdr:from>
    <xdr:to>
      <xdr:col>46</xdr:col>
      <xdr:colOff>38100</xdr:colOff>
      <xdr:row>59</xdr:row>
      <xdr:rowOff>49578</xdr:rowOff>
    </xdr:to>
    <xdr:sp macro="" textlink="">
      <xdr:nvSpPr>
        <xdr:cNvPr id="377" name="楕円 376"/>
        <xdr:cNvSpPr/>
      </xdr:nvSpPr>
      <xdr:spPr>
        <a:xfrm>
          <a:off x="8699500" y="100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40705</xdr:rowOff>
    </xdr:from>
    <xdr:ext cx="599010" cy="259045"/>
    <xdr:sp macro="" textlink="">
      <xdr:nvSpPr>
        <xdr:cNvPr id="378" name="テキスト ボックス 377"/>
        <xdr:cNvSpPr txBox="1"/>
      </xdr:nvSpPr>
      <xdr:spPr>
        <a:xfrm>
          <a:off x="8450795" y="1015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46881</xdr:rowOff>
    </xdr:from>
    <xdr:to>
      <xdr:col>41</xdr:col>
      <xdr:colOff>101600</xdr:colOff>
      <xdr:row>58</xdr:row>
      <xdr:rowOff>148481</xdr:rowOff>
    </xdr:to>
    <xdr:sp macro="" textlink="">
      <xdr:nvSpPr>
        <xdr:cNvPr id="379" name="楕円 378"/>
        <xdr:cNvSpPr/>
      </xdr:nvSpPr>
      <xdr:spPr>
        <a:xfrm>
          <a:off x="7810500" y="99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165008</xdr:rowOff>
    </xdr:from>
    <xdr:ext cx="599010" cy="259045"/>
    <xdr:sp macro="" textlink="">
      <xdr:nvSpPr>
        <xdr:cNvPr id="380" name="テキスト ボックス 379"/>
        <xdr:cNvSpPr txBox="1"/>
      </xdr:nvSpPr>
      <xdr:spPr>
        <a:xfrm>
          <a:off x="7561795" y="97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15449</xdr:rowOff>
    </xdr:from>
    <xdr:to>
      <xdr:col>36</xdr:col>
      <xdr:colOff>165100</xdr:colOff>
      <xdr:row>57</xdr:row>
      <xdr:rowOff>117049</xdr:rowOff>
    </xdr:to>
    <xdr:sp macro="" textlink="">
      <xdr:nvSpPr>
        <xdr:cNvPr id="381" name="楕円 380"/>
        <xdr:cNvSpPr/>
      </xdr:nvSpPr>
      <xdr:spPr>
        <a:xfrm>
          <a:off x="6921500" y="97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133576</xdr:rowOff>
    </xdr:from>
    <xdr:ext cx="599010" cy="259045"/>
    <xdr:sp macro="" textlink="">
      <xdr:nvSpPr>
        <xdr:cNvPr id="382" name="テキスト ボックス 381"/>
        <xdr:cNvSpPr txBox="1"/>
      </xdr:nvSpPr>
      <xdr:spPr>
        <a:xfrm>
          <a:off x="6672795" y="956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17712</xdr:rowOff>
    </xdr:from>
    <xdr:to>
      <xdr:col>55</xdr:col>
      <xdr:colOff>0</xdr:colOff>
      <xdr:row>79</xdr:row>
      <xdr:rowOff>31344</xdr:rowOff>
    </xdr:to>
    <xdr:cxnSp macro="">
      <xdr:nvCxnSpPr>
        <xdr:cNvPr id="411" name="直線コネクタ 410"/>
        <xdr:cNvCxnSpPr/>
      </xdr:nvCxnSpPr>
      <xdr:spPr>
        <a:xfrm>
          <a:off x="9639300" y="13562262"/>
          <a:ext cx="838200" cy="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17712</xdr:rowOff>
    </xdr:from>
    <xdr:to>
      <xdr:col>50</xdr:col>
      <xdr:colOff>114300</xdr:colOff>
      <xdr:row>79</xdr:row>
      <xdr:rowOff>39195</xdr:rowOff>
    </xdr:to>
    <xdr:cxnSp macro="">
      <xdr:nvCxnSpPr>
        <xdr:cNvPr id="414" name="直線コネクタ 413"/>
        <xdr:cNvCxnSpPr/>
      </xdr:nvCxnSpPr>
      <xdr:spPr>
        <a:xfrm flipV="1">
          <a:off x="8750300" y="13562262"/>
          <a:ext cx="889000" cy="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137742</xdr:rowOff>
    </xdr:from>
    <xdr:to>
      <xdr:col>45</xdr:col>
      <xdr:colOff>177800</xdr:colOff>
      <xdr:row>79</xdr:row>
      <xdr:rowOff>39195</xdr:rowOff>
    </xdr:to>
    <xdr:cxnSp macro="">
      <xdr:nvCxnSpPr>
        <xdr:cNvPr id="417" name="直線コネクタ 416"/>
        <xdr:cNvCxnSpPr/>
      </xdr:nvCxnSpPr>
      <xdr:spPr>
        <a:xfrm>
          <a:off x="7861300" y="13510842"/>
          <a:ext cx="889000" cy="7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137742</xdr:rowOff>
    </xdr:from>
    <xdr:to>
      <xdr:col>41</xdr:col>
      <xdr:colOff>50800</xdr:colOff>
      <xdr:row>78</xdr:row>
      <xdr:rowOff>162669</xdr:rowOff>
    </xdr:to>
    <xdr:cxnSp macro="">
      <xdr:nvCxnSpPr>
        <xdr:cNvPr id="420" name="直線コネクタ 419"/>
        <xdr:cNvCxnSpPr/>
      </xdr:nvCxnSpPr>
      <xdr:spPr>
        <a:xfrm flipV="1">
          <a:off x="6972300" y="13510842"/>
          <a:ext cx="889000" cy="2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151994</xdr:rowOff>
    </xdr:from>
    <xdr:to>
      <xdr:col>55</xdr:col>
      <xdr:colOff>50800</xdr:colOff>
      <xdr:row>79</xdr:row>
      <xdr:rowOff>82144</xdr:rowOff>
    </xdr:to>
    <xdr:sp macro="" textlink="">
      <xdr:nvSpPr>
        <xdr:cNvPr id="430" name="楕円 429"/>
        <xdr:cNvSpPr/>
      </xdr:nvSpPr>
      <xdr:spPr>
        <a:xfrm>
          <a:off x="104267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66921</xdr:rowOff>
    </xdr:from>
    <xdr:ext cx="469744" cy="259045"/>
    <xdr:sp macro="" textlink="">
      <xdr:nvSpPr>
        <xdr:cNvPr id="431" name="普通建設事業費 （ うち新規整備　）該当値テキスト"/>
        <xdr:cNvSpPr txBox="1"/>
      </xdr:nvSpPr>
      <xdr:spPr>
        <a:xfrm>
          <a:off x="10528300" y="134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138362</xdr:rowOff>
    </xdr:from>
    <xdr:to>
      <xdr:col>50</xdr:col>
      <xdr:colOff>165100</xdr:colOff>
      <xdr:row>79</xdr:row>
      <xdr:rowOff>68512</xdr:rowOff>
    </xdr:to>
    <xdr:sp macro="" textlink="">
      <xdr:nvSpPr>
        <xdr:cNvPr id="432" name="楕円 431"/>
        <xdr:cNvSpPr/>
      </xdr:nvSpPr>
      <xdr:spPr>
        <a:xfrm>
          <a:off x="9588500" y="135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59639</xdr:rowOff>
    </xdr:from>
    <xdr:ext cx="534377" cy="259045"/>
    <xdr:sp macro="" textlink="">
      <xdr:nvSpPr>
        <xdr:cNvPr id="433" name="テキスト ボックス 432"/>
        <xdr:cNvSpPr txBox="1"/>
      </xdr:nvSpPr>
      <xdr:spPr>
        <a:xfrm>
          <a:off x="9372111" y="136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159845</xdr:rowOff>
    </xdr:from>
    <xdr:to>
      <xdr:col>46</xdr:col>
      <xdr:colOff>38100</xdr:colOff>
      <xdr:row>79</xdr:row>
      <xdr:rowOff>89995</xdr:rowOff>
    </xdr:to>
    <xdr:sp macro="" textlink="">
      <xdr:nvSpPr>
        <xdr:cNvPr id="434" name="楕円 433"/>
        <xdr:cNvSpPr/>
      </xdr:nvSpPr>
      <xdr:spPr>
        <a:xfrm>
          <a:off x="8699500" y="135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81122</xdr:rowOff>
    </xdr:from>
    <xdr:ext cx="469744" cy="259045"/>
    <xdr:sp macro="" textlink="">
      <xdr:nvSpPr>
        <xdr:cNvPr id="435" name="テキスト ボックス 434"/>
        <xdr:cNvSpPr txBox="1"/>
      </xdr:nvSpPr>
      <xdr:spPr>
        <a:xfrm>
          <a:off x="8515428" y="1362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86942</xdr:rowOff>
    </xdr:from>
    <xdr:to>
      <xdr:col>41</xdr:col>
      <xdr:colOff>101600</xdr:colOff>
      <xdr:row>79</xdr:row>
      <xdr:rowOff>17092</xdr:rowOff>
    </xdr:to>
    <xdr:sp macro="" textlink="">
      <xdr:nvSpPr>
        <xdr:cNvPr id="436" name="楕円 435"/>
        <xdr:cNvSpPr/>
      </xdr:nvSpPr>
      <xdr:spPr>
        <a:xfrm>
          <a:off x="78105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8219</xdr:rowOff>
    </xdr:from>
    <xdr:ext cx="534377" cy="259045"/>
    <xdr:sp macro="" textlink="">
      <xdr:nvSpPr>
        <xdr:cNvPr id="437" name="テキスト ボックス 436"/>
        <xdr:cNvSpPr txBox="1"/>
      </xdr:nvSpPr>
      <xdr:spPr>
        <a:xfrm>
          <a:off x="7594111" y="135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111869</xdr:rowOff>
    </xdr:from>
    <xdr:to>
      <xdr:col>36</xdr:col>
      <xdr:colOff>165100</xdr:colOff>
      <xdr:row>79</xdr:row>
      <xdr:rowOff>42019</xdr:rowOff>
    </xdr:to>
    <xdr:sp macro="" textlink="">
      <xdr:nvSpPr>
        <xdr:cNvPr id="438" name="楕円 437"/>
        <xdr:cNvSpPr/>
      </xdr:nvSpPr>
      <xdr:spPr>
        <a:xfrm>
          <a:off x="6921500" y="13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33146</xdr:rowOff>
    </xdr:from>
    <xdr:ext cx="534377" cy="259045"/>
    <xdr:sp macro="" textlink="">
      <xdr:nvSpPr>
        <xdr:cNvPr id="439" name="テキスト ボックス 438"/>
        <xdr:cNvSpPr txBox="1"/>
      </xdr:nvSpPr>
      <xdr:spPr>
        <a:xfrm>
          <a:off x="6705111" y="135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82093</xdr:rowOff>
    </xdr:from>
    <xdr:to>
      <xdr:col>55</xdr:col>
      <xdr:colOff>0</xdr:colOff>
      <xdr:row>98</xdr:row>
      <xdr:rowOff>84843</xdr:rowOff>
    </xdr:to>
    <xdr:cxnSp macro="">
      <xdr:nvCxnSpPr>
        <xdr:cNvPr id="466" name="直線コネクタ 465"/>
        <xdr:cNvCxnSpPr/>
      </xdr:nvCxnSpPr>
      <xdr:spPr>
        <a:xfrm>
          <a:off x="9639300" y="16884193"/>
          <a:ext cx="8382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42142</xdr:rowOff>
    </xdr:from>
    <xdr:to>
      <xdr:col>50</xdr:col>
      <xdr:colOff>114300</xdr:colOff>
      <xdr:row>98</xdr:row>
      <xdr:rowOff>82093</xdr:rowOff>
    </xdr:to>
    <xdr:cxnSp macro="">
      <xdr:nvCxnSpPr>
        <xdr:cNvPr id="469" name="直線コネクタ 468"/>
        <xdr:cNvCxnSpPr/>
      </xdr:nvCxnSpPr>
      <xdr:spPr>
        <a:xfrm>
          <a:off x="8750300" y="16844242"/>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69343</xdr:rowOff>
    </xdr:from>
    <xdr:to>
      <xdr:col>45</xdr:col>
      <xdr:colOff>177800</xdr:colOff>
      <xdr:row>98</xdr:row>
      <xdr:rowOff>42142</xdr:rowOff>
    </xdr:to>
    <xdr:cxnSp macro="">
      <xdr:nvCxnSpPr>
        <xdr:cNvPr id="472" name="直線コネクタ 471"/>
        <xdr:cNvCxnSpPr/>
      </xdr:nvCxnSpPr>
      <xdr:spPr>
        <a:xfrm>
          <a:off x="7861300" y="16699993"/>
          <a:ext cx="889000" cy="1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96901</xdr:rowOff>
    </xdr:from>
    <xdr:to>
      <xdr:col>41</xdr:col>
      <xdr:colOff>50800</xdr:colOff>
      <xdr:row>97</xdr:row>
      <xdr:rowOff>69343</xdr:rowOff>
    </xdr:to>
    <xdr:cxnSp macro="">
      <xdr:nvCxnSpPr>
        <xdr:cNvPr id="475" name="直線コネクタ 474"/>
        <xdr:cNvCxnSpPr/>
      </xdr:nvCxnSpPr>
      <xdr:spPr>
        <a:xfrm>
          <a:off x="6972300" y="16213201"/>
          <a:ext cx="889000" cy="4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34043</xdr:rowOff>
    </xdr:from>
    <xdr:to>
      <xdr:col>55</xdr:col>
      <xdr:colOff>50800</xdr:colOff>
      <xdr:row>98</xdr:row>
      <xdr:rowOff>135643</xdr:rowOff>
    </xdr:to>
    <xdr:sp macro="" textlink="">
      <xdr:nvSpPr>
        <xdr:cNvPr id="485" name="楕円 484"/>
        <xdr:cNvSpPr/>
      </xdr:nvSpPr>
      <xdr:spPr>
        <a:xfrm>
          <a:off x="10426700" y="168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120420</xdr:rowOff>
    </xdr:from>
    <xdr:ext cx="534377" cy="259045"/>
    <xdr:sp macro="" textlink="">
      <xdr:nvSpPr>
        <xdr:cNvPr id="486" name="普通建設事業費 （ うち更新整備　）該当値テキスト"/>
        <xdr:cNvSpPr txBox="1"/>
      </xdr:nvSpPr>
      <xdr:spPr>
        <a:xfrm>
          <a:off x="10528300" y="167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31293</xdr:rowOff>
    </xdr:from>
    <xdr:to>
      <xdr:col>50</xdr:col>
      <xdr:colOff>165100</xdr:colOff>
      <xdr:row>98</xdr:row>
      <xdr:rowOff>132893</xdr:rowOff>
    </xdr:to>
    <xdr:sp macro="" textlink="">
      <xdr:nvSpPr>
        <xdr:cNvPr id="487" name="楕円 486"/>
        <xdr:cNvSpPr/>
      </xdr:nvSpPr>
      <xdr:spPr>
        <a:xfrm>
          <a:off x="9588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124020</xdr:rowOff>
    </xdr:from>
    <xdr:ext cx="534377" cy="259045"/>
    <xdr:sp macro="" textlink="">
      <xdr:nvSpPr>
        <xdr:cNvPr id="488" name="テキスト ボックス 487"/>
        <xdr:cNvSpPr txBox="1"/>
      </xdr:nvSpPr>
      <xdr:spPr>
        <a:xfrm>
          <a:off x="9372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162792</xdr:rowOff>
    </xdr:from>
    <xdr:to>
      <xdr:col>46</xdr:col>
      <xdr:colOff>38100</xdr:colOff>
      <xdr:row>98</xdr:row>
      <xdr:rowOff>92942</xdr:rowOff>
    </xdr:to>
    <xdr:sp macro="" textlink="">
      <xdr:nvSpPr>
        <xdr:cNvPr id="489" name="楕円 488"/>
        <xdr:cNvSpPr/>
      </xdr:nvSpPr>
      <xdr:spPr>
        <a:xfrm>
          <a:off x="8699500" y="1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84069</xdr:rowOff>
    </xdr:from>
    <xdr:ext cx="599010" cy="259045"/>
    <xdr:sp macro="" textlink="">
      <xdr:nvSpPr>
        <xdr:cNvPr id="490" name="テキスト ボックス 489"/>
        <xdr:cNvSpPr txBox="1"/>
      </xdr:nvSpPr>
      <xdr:spPr>
        <a:xfrm>
          <a:off x="8450795" y="1688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18543</xdr:rowOff>
    </xdr:from>
    <xdr:to>
      <xdr:col>41</xdr:col>
      <xdr:colOff>101600</xdr:colOff>
      <xdr:row>97</xdr:row>
      <xdr:rowOff>120143</xdr:rowOff>
    </xdr:to>
    <xdr:sp macro="" textlink="">
      <xdr:nvSpPr>
        <xdr:cNvPr id="491" name="楕円 490"/>
        <xdr:cNvSpPr/>
      </xdr:nvSpPr>
      <xdr:spPr>
        <a:xfrm>
          <a:off x="7810500" y="166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136670</xdr:rowOff>
    </xdr:from>
    <xdr:ext cx="599010" cy="259045"/>
    <xdr:sp macro="" textlink="">
      <xdr:nvSpPr>
        <xdr:cNvPr id="492" name="テキスト ボックス 491"/>
        <xdr:cNvSpPr txBox="1"/>
      </xdr:nvSpPr>
      <xdr:spPr>
        <a:xfrm>
          <a:off x="7561795" y="164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46101</xdr:rowOff>
    </xdr:from>
    <xdr:to>
      <xdr:col>36</xdr:col>
      <xdr:colOff>165100</xdr:colOff>
      <xdr:row>94</xdr:row>
      <xdr:rowOff>147701</xdr:rowOff>
    </xdr:to>
    <xdr:sp macro="" textlink="">
      <xdr:nvSpPr>
        <xdr:cNvPr id="493" name="楕円 492"/>
        <xdr:cNvSpPr/>
      </xdr:nvSpPr>
      <xdr:spPr>
        <a:xfrm>
          <a:off x="6921500" y="161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164228</xdr:rowOff>
    </xdr:from>
    <xdr:ext cx="599010" cy="259045"/>
    <xdr:sp macro="" textlink="">
      <xdr:nvSpPr>
        <xdr:cNvPr id="494" name="テキスト ボックス 493"/>
        <xdr:cNvSpPr txBox="1"/>
      </xdr:nvSpPr>
      <xdr:spPr>
        <a:xfrm>
          <a:off x="6672795" y="1593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xdr:rowOff>
    </xdr:from>
    <xdr:to>
      <xdr:col>85</xdr:col>
      <xdr:colOff>127000</xdr:colOff>
      <xdr:row>39</xdr:row>
      <xdr:rowOff>2186</xdr:rowOff>
    </xdr:to>
    <xdr:cxnSp macro="">
      <xdr:nvCxnSpPr>
        <xdr:cNvPr id="523" name="直線コネクタ 522"/>
        <xdr:cNvCxnSpPr/>
      </xdr:nvCxnSpPr>
      <xdr:spPr>
        <a:xfrm>
          <a:off x="15481300" y="6687414"/>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142009</xdr:rowOff>
    </xdr:from>
    <xdr:to>
      <xdr:col>81</xdr:col>
      <xdr:colOff>50800</xdr:colOff>
      <xdr:row>39</xdr:row>
      <xdr:rowOff>864</xdr:rowOff>
    </xdr:to>
    <xdr:cxnSp macro="">
      <xdr:nvCxnSpPr>
        <xdr:cNvPr id="526" name="直線コネクタ 525"/>
        <xdr:cNvCxnSpPr/>
      </xdr:nvCxnSpPr>
      <xdr:spPr>
        <a:xfrm>
          <a:off x="14592300" y="6657109"/>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88008</xdr:rowOff>
    </xdr:from>
    <xdr:to>
      <xdr:col>76</xdr:col>
      <xdr:colOff>114300</xdr:colOff>
      <xdr:row>38</xdr:row>
      <xdr:rowOff>142009</xdr:rowOff>
    </xdr:to>
    <xdr:cxnSp macro="">
      <xdr:nvCxnSpPr>
        <xdr:cNvPr id="529" name="直線コネクタ 528"/>
        <xdr:cNvCxnSpPr/>
      </xdr:nvCxnSpPr>
      <xdr:spPr>
        <a:xfrm>
          <a:off x="13703300" y="6603108"/>
          <a:ext cx="889000" cy="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88008</xdr:rowOff>
    </xdr:from>
    <xdr:to>
      <xdr:col>71</xdr:col>
      <xdr:colOff>177800</xdr:colOff>
      <xdr:row>38</xdr:row>
      <xdr:rowOff>134114</xdr:rowOff>
    </xdr:to>
    <xdr:cxnSp macro="">
      <xdr:nvCxnSpPr>
        <xdr:cNvPr id="532" name="直線コネクタ 531"/>
        <xdr:cNvCxnSpPr/>
      </xdr:nvCxnSpPr>
      <xdr:spPr>
        <a:xfrm flipV="1">
          <a:off x="12814300" y="6603108"/>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122836</xdr:rowOff>
    </xdr:from>
    <xdr:to>
      <xdr:col>85</xdr:col>
      <xdr:colOff>177800</xdr:colOff>
      <xdr:row>39</xdr:row>
      <xdr:rowOff>52986</xdr:rowOff>
    </xdr:to>
    <xdr:sp macro="" textlink="">
      <xdr:nvSpPr>
        <xdr:cNvPr id="542" name="楕円 541"/>
        <xdr:cNvSpPr/>
      </xdr:nvSpPr>
      <xdr:spPr>
        <a:xfrm>
          <a:off x="16268700" y="66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121514</xdr:rowOff>
    </xdr:from>
    <xdr:to>
      <xdr:col>81</xdr:col>
      <xdr:colOff>101600</xdr:colOff>
      <xdr:row>39</xdr:row>
      <xdr:rowOff>51664</xdr:rowOff>
    </xdr:to>
    <xdr:sp macro="" textlink="">
      <xdr:nvSpPr>
        <xdr:cNvPr id="544" name="楕円 543"/>
        <xdr:cNvSpPr/>
      </xdr:nvSpPr>
      <xdr:spPr>
        <a:xfrm>
          <a:off x="15430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68191</xdr:rowOff>
    </xdr:from>
    <xdr:ext cx="534377" cy="259045"/>
    <xdr:sp macro="" textlink="">
      <xdr:nvSpPr>
        <xdr:cNvPr id="545" name="テキスト ボックス 544"/>
        <xdr:cNvSpPr txBox="1"/>
      </xdr:nvSpPr>
      <xdr:spPr>
        <a:xfrm>
          <a:off x="15214111" y="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91209</xdr:rowOff>
    </xdr:from>
    <xdr:to>
      <xdr:col>76</xdr:col>
      <xdr:colOff>165100</xdr:colOff>
      <xdr:row>39</xdr:row>
      <xdr:rowOff>21359</xdr:rowOff>
    </xdr:to>
    <xdr:sp macro="" textlink="">
      <xdr:nvSpPr>
        <xdr:cNvPr id="546" name="楕円 545"/>
        <xdr:cNvSpPr/>
      </xdr:nvSpPr>
      <xdr:spPr>
        <a:xfrm>
          <a:off x="14541500" y="66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37886</xdr:rowOff>
    </xdr:from>
    <xdr:ext cx="534377" cy="259045"/>
    <xdr:sp macro="" textlink="">
      <xdr:nvSpPr>
        <xdr:cNvPr id="547" name="テキスト ボックス 546"/>
        <xdr:cNvSpPr txBox="1"/>
      </xdr:nvSpPr>
      <xdr:spPr>
        <a:xfrm>
          <a:off x="14325111" y="63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37208</xdr:rowOff>
    </xdr:from>
    <xdr:to>
      <xdr:col>72</xdr:col>
      <xdr:colOff>38100</xdr:colOff>
      <xdr:row>38</xdr:row>
      <xdr:rowOff>138808</xdr:rowOff>
    </xdr:to>
    <xdr:sp macro="" textlink="">
      <xdr:nvSpPr>
        <xdr:cNvPr id="548" name="楕円 547"/>
        <xdr:cNvSpPr/>
      </xdr:nvSpPr>
      <xdr:spPr>
        <a:xfrm>
          <a:off x="13652500" y="65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155335</xdr:rowOff>
    </xdr:from>
    <xdr:ext cx="534377" cy="259045"/>
    <xdr:sp macro="" textlink="">
      <xdr:nvSpPr>
        <xdr:cNvPr id="549" name="テキスト ボックス 548"/>
        <xdr:cNvSpPr txBox="1"/>
      </xdr:nvSpPr>
      <xdr:spPr>
        <a:xfrm>
          <a:off x="13436111" y="63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83314</xdr:rowOff>
    </xdr:from>
    <xdr:to>
      <xdr:col>67</xdr:col>
      <xdr:colOff>101600</xdr:colOff>
      <xdr:row>39</xdr:row>
      <xdr:rowOff>13464</xdr:rowOff>
    </xdr:to>
    <xdr:sp macro="" textlink="">
      <xdr:nvSpPr>
        <xdr:cNvPr id="550" name="楕円 549"/>
        <xdr:cNvSpPr/>
      </xdr:nvSpPr>
      <xdr:spPr>
        <a:xfrm>
          <a:off x="12763500" y="65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29992</xdr:rowOff>
    </xdr:from>
    <xdr:ext cx="534377" cy="259045"/>
    <xdr:sp macro="" textlink="">
      <xdr:nvSpPr>
        <xdr:cNvPr id="551" name="テキスト ボックス 550"/>
        <xdr:cNvSpPr txBox="1"/>
      </xdr:nvSpPr>
      <xdr:spPr>
        <a:xfrm>
          <a:off x="12547111" y="63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150361</xdr:rowOff>
    </xdr:from>
    <xdr:to>
      <xdr:col>85</xdr:col>
      <xdr:colOff>127000</xdr:colOff>
      <xdr:row>77</xdr:row>
      <xdr:rowOff>153707</xdr:rowOff>
    </xdr:to>
    <xdr:cxnSp macro="">
      <xdr:nvCxnSpPr>
        <xdr:cNvPr id="627" name="直線コネクタ 626"/>
        <xdr:cNvCxnSpPr/>
      </xdr:nvCxnSpPr>
      <xdr:spPr>
        <a:xfrm flipV="1">
          <a:off x="15481300" y="13352011"/>
          <a:ext cx="8382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153707</xdr:rowOff>
    </xdr:from>
    <xdr:to>
      <xdr:col>81</xdr:col>
      <xdr:colOff>50800</xdr:colOff>
      <xdr:row>77</xdr:row>
      <xdr:rowOff>156998</xdr:rowOff>
    </xdr:to>
    <xdr:cxnSp macro="">
      <xdr:nvCxnSpPr>
        <xdr:cNvPr id="630" name="直線コネクタ 629"/>
        <xdr:cNvCxnSpPr/>
      </xdr:nvCxnSpPr>
      <xdr:spPr>
        <a:xfrm flipV="1">
          <a:off x="14592300" y="13355357"/>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156998</xdr:rowOff>
    </xdr:from>
    <xdr:to>
      <xdr:col>76</xdr:col>
      <xdr:colOff>114300</xdr:colOff>
      <xdr:row>77</xdr:row>
      <xdr:rowOff>157393</xdr:rowOff>
    </xdr:to>
    <xdr:cxnSp macro="">
      <xdr:nvCxnSpPr>
        <xdr:cNvPr id="633" name="直線コネクタ 632"/>
        <xdr:cNvCxnSpPr/>
      </xdr:nvCxnSpPr>
      <xdr:spPr>
        <a:xfrm flipV="1">
          <a:off x="13703300" y="13358648"/>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156631</xdr:rowOff>
    </xdr:from>
    <xdr:to>
      <xdr:col>71</xdr:col>
      <xdr:colOff>177800</xdr:colOff>
      <xdr:row>77</xdr:row>
      <xdr:rowOff>157393</xdr:rowOff>
    </xdr:to>
    <xdr:cxnSp macro="">
      <xdr:nvCxnSpPr>
        <xdr:cNvPr id="636" name="直線コネクタ 635"/>
        <xdr:cNvCxnSpPr/>
      </xdr:nvCxnSpPr>
      <xdr:spPr>
        <a:xfrm>
          <a:off x="12814300" y="133582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99561</xdr:rowOff>
    </xdr:from>
    <xdr:to>
      <xdr:col>85</xdr:col>
      <xdr:colOff>177800</xdr:colOff>
      <xdr:row>78</xdr:row>
      <xdr:rowOff>29711</xdr:rowOff>
    </xdr:to>
    <xdr:sp macro="" textlink="">
      <xdr:nvSpPr>
        <xdr:cNvPr id="646" name="楕円 645"/>
        <xdr:cNvSpPr/>
      </xdr:nvSpPr>
      <xdr:spPr>
        <a:xfrm>
          <a:off x="16268700" y="133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77988</xdr:rowOff>
    </xdr:from>
    <xdr:ext cx="534377" cy="259045"/>
    <xdr:sp macro="" textlink="">
      <xdr:nvSpPr>
        <xdr:cNvPr id="647" name="公債費該当値テキスト"/>
        <xdr:cNvSpPr txBox="1"/>
      </xdr:nvSpPr>
      <xdr:spPr>
        <a:xfrm>
          <a:off x="16370300" y="132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102907</xdr:rowOff>
    </xdr:from>
    <xdr:to>
      <xdr:col>81</xdr:col>
      <xdr:colOff>101600</xdr:colOff>
      <xdr:row>78</xdr:row>
      <xdr:rowOff>33057</xdr:rowOff>
    </xdr:to>
    <xdr:sp macro="" textlink="">
      <xdr:nvSpPr>
        <xdr:cNvPr id="648" name="楕円 647"/>
        <xdr:cNvSpPr/>
      </xdr:nvSpPr>
      <xdr:spPr>
        <a:xfrm>
          <a:off x="15430500" y="133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24184</xdr:rowOff>
    </xdr:from>
    <xdr:ext cx="534377" cy="259045"/>
    <xdr:sp macro="" textlink="">
      <xdr:nvSpPr>
        <xdr:cNvPr id="649" name="テキスト ボックス 648"/>
        <xdr:cNvSpPr txBox="1"/>
      </xdr:nvSpPr>
      <xdr:spPr>
        <a:xfrm>
          <a:off x="15214111" y="133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106198</xdr:rowOff>
    </xdr:from>
    <xdr:to>
      <xdr:col>76</xdr:col>
      <xdr:colOff>165100</xdr:colOff>
      <xdr:row>78</xdr:row>
      <xdr:rowOff>36348</xdr:rowOff>
    </xdr:to>
    <xdr:sp macro="" textlink="">
      <xdr:nvSpPr>
        <xdr:cNvPr id="650" name="楕円 649"/>
        <xdr:cNvSpPr/>
      </xdr:nvSpPr>
      <xdr:spPr>
        <a:xfrm>
          <a:off x="14541500" y="133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27475</xdr:rowOff>
    </xdr:from>
    <xdr:ext cx="534377" cy="259045"/>
    <xdr:sp macro="" textlink="">
      <xdr:nvSpPr>
        <xdr:cNvPr id="651" name="テキスト ボックス 650"/>
        <xdr:cNvSpPr txBox="1"/>
      </xdr:nvSpPr>
      <xdr:spPr>
        <a:xfrm>
          <a:off x="14325111" y="134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106593</xdr:rowOff>
    </xdr:from>
    <xdr:to>
      <xdr:col>72</xdr:col>
      <xdr:colOff>38100</xdr:colOff>
      <xdr:row>78</xdr:row>
      <xdr:rowOff>36743</xdr:rowOff>
    </xdr:to>
    <xdr:sp macro="" textlink="">
      <xdr:nvSpPr>
        <xdr:cNvPr id="652" name="楕円 651"/>
        <xdr:cNvSpPr/>
      </xdr:nvSpPr>
      <xdr:spPr>
        <a:xfrm>
          <a:off x="136525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27870</xdr:rowOff>
    </xdr:from>
    <xdr:ext cx="534377" cy="259045"/>
    <xdr:sp macro="" textlink="">
      <xdr:nvSpPr>
        <xdr:cNvPr id="653" name="テキスト ボックス 652"/>
        <xdr:cNvSpPr txBox="1"/>
      </xdr:nvSpPr>
      <xdr:spPr>
        <a:xfrm>
          <a:off x="13436111" y="134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105831</xdr:rowOff>
    </xdr:from>
    <xdr:to>
      <xdr:col>67</xdr:col>
      <xdr:colOff>101600</xdr:colOff>
      <xdr:row>78</xdr:row>
      <xdr:rowOff>35981</xdr:rowOff>
    </xdr:to>
    <xdr:sp macro="" textlink="">
      <xdr:nvSpPr>
        <xdr:cNvPr id="654" name="楕円 653"/>
        <xdr:cNvSpPr/>
      </xdr:nvSpPr>
      <xdr:spPr>
        <a:xfrm>
          <a:off x="12763500" y="133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27108</xdr:rowOff>
    </xdr:from>
    <xdr:ext cx="534377" cy="259045"/>
    <xdr:sp macro="" textlink="">
      <xdr:nvSpPr>
        <xdr:cNvPr id="655" name="テキスト ボックス 654"/>
        <xdr:cNvSpPr txBox="1"/>
      </xdr:nvSpPr>
      <xdr:spPr>
        <a:xfrm>
          <a:off x="12547111" y="134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99620</xdr:rowOff>
    </xdr:from>
    <xdr:to>
      <xdr:col>85</xdr:col>
      <xdr:colOff>127000</xdr:colOff>
      <xdr:row>98</xdr:row>
      <xdr:rowOff>134232</xdr:rowOff>
    </xdr:to>
    <xdr:cxnSp macro="">
      <xdr:nvCxnSpPr>
        <xdr:cNvPr id="684" name="直線コネクタ 683"/>
        <xdr:cNvCxnSpPr/>
      </xdr:nvCxnSpPr>
      <xdr:spPr>
        <a:xfrm flipV="1">
          <a:off x="15481300" y="16901720"/>
          <a:ext cx="838200" cy="3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134232</xdr:rowOff>
    </xdr:from>
    <xdr:to>
      <xdr:col>81</xdr:col>
      <xdr:colOff>50800</xdr:colOff>
      <xdr:row>98</xdr:row>
      <xdr:rowOff>151546</xdr:rowOff>
    </xdr:to>
    <xdr:cxnSp macro="">
      <xdr:nvCxnSpPr>
        <xdr:cNvPr id="687" name="直線コネクタ 686"/>
        <xdr:cNvCxnSpPr/>
      </xdr:nvCxnSpPr>
      <xdr:spPr>
        <a:xfrm flipV="1">
          <a:off x="14592300" y="16936332"/>
          <a:ext cx="8890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92424</xdr:rowOff>
    </xdr:from>
    <xdr:to>
      <xdr:col>76</xdr:col>
      <xdr:colOff>114300</xdr:colOff>
      <xdr:row>98</xdr:row>
      <xdr:rowOff>151546</xdr:rowOff>
    </xdr:to>
    <xdr:cxnSp macro="">
      <xdr:nvCxnSpPr>
        <xdr:cNvPr id="690" name="直線コネクタ 689"/>
        <xdr:cNvCxnSpPr/>
      </xdr:nvCxnSpPr>
      <xdr:spPr>
        <a:xfrm>
          <a:off x="13703300" y="16551624"/>
          <a:ext cx="889000" cy="40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92424</xdr:rowOff>
    </xdr:from>
    <xdr:to>
      <xdr:col>71</xdr:col>
      <xdr:colOff>177800</xdr:colOff>
      <xdr:row>98</xdr:row>
      <xdr:rowOff>163410</xdr:rowOff>
    </xdr:to>
    <xdr:cxnSp macro="">
      <xdr:nvCxnSpPr>
        <xdr:cNvPr id="693" name="直線コネクタ 692"/>
        <xdr:cNvCxnSpPr/>
      </xdr:nvCxnSpPr>
      <xdr:spPr>
        <a:xfrm flipV="1">
          <a:off x="12814300" y="16551624"/>
          <a:ext cx="889000" cy="4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48820</xdr:rowOff>
    </xdr:from>
    <xdr:to>
      <xdr:col>85</xdr:col>
      <xdr:colOff>177800</xdr:colOff>
      <xdr:row>98</xdr:row>
      <xdr:rowOff>150420</xdr:rowOff>
    </xdr:to>
    <xdr:sp macro="" textlink="">
      <xdr:nvSpPr>
        <xdr:cNvPr id="703" name="楕円 702"/>
        <xdr:cNvSpPr/>
      </xdr:nvSpPr>
      <xdr:spPr>
        <a:xfrm>
          <a:off x="16268700" y="16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135197</xdr:rowOff>
    </xdr:from>
    <xdr:ext cx="534377" cy="259045"/>
    <xdr:sp macro="" textlink="">
      <xdr:nvSpPr>
        <xdr:cNvPr id="704" name="積立金該当値テキスト"/>
        <xdr:cNvSpPr txBox="1"/>
      </xdr:nvSpPr>
      <xdr:spPr>
        <a:xfrm>
          <a:off x="16370300" y="16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83432</xdr:rowOff>
    </xdr:from>
    <xdr:to>
      <xdr:col>81</xdr:col>
      <xdr:colOff>101600</xdr:colOff>
      <xdr:row>99</xdr:row>
      <xdr:rowOff>13582</xdr:rowOff>
    </xdr:to>
    <xdr:sp macro="" textlink="">
      <xdr:nvSpPr>
        <xdr:cNvPr id="705" name="楕円 704"/>
        <xdr:cNvSpPr/>
      </xdr:nvSpPr>
      <xdr:spPr>
        <a:xfrm>
          <a:off x="15430500" y="168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4709</xdr:rowOff>
    </xdr:from>
    <xdr:ext cx="534377" cy="259045"/>
    <xdr:sp macro="" textlink="">
      <xdr:nvSpPr>
        <xdr:cNvPr id="706" name="テキスト ボックス 705"/>
        <xdr:cNvSpPr txBox="1"/>
      </xdr:nvSpPr>
      <xdr:spPr>
        <a:xfrm>
          <a:off x="15214111" y="169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100746</xdr:rowOff>
    </xdr:from>
    <xdr:to>
      <xdr:col>76</xdr:col>
      <xdr:colOff>165100</xdr:colOff>
      <xdr:row>99</xdr:row>
      <xdr:rowOff>30896</xdr:rowOff>
    </xdr:to>
    <xdr:sp macro="" textlink="">
      <xdr:nvSpPr>
        <xdr:cNvPr id="707" name="楕円 706"/>
        <xdr:cNvSpPr/>
      </xdr:nvSpPr>
      <xdr:spPr>
        <a:xfrm>
          <a:off x="14541500" y="169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22023</xdr:rowOff>
    </xdr:from>
    <xdr:ext cx="534377" cy="259045"/>
    <xdr:sp macro="" textlink="">
      <xdr:nvSpPr>
        <xdr:cNvPr id="708" name="テキスト ボックス 707"/>
        <xdr:cNvSpPr txBox="1"/>
      </xdr:nvSpPr>
      <xdr:spPr>
        <a:xfrm>
          <a:off x="14325111" y="169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41624</xdr:rowOff>
    </xdr:from>
    <xdr:to>
      <xdr:col>72</xdr:col>
      <xdr:colOff>38100</xdr:colOff>
      <xdr:row>96</xdr:row>
      <xdr:rowOff>143224</xdr:rowOff>
    </xdr:to>
    <xdr:sp macro="" textlink="">
      <xdr:nvSpPr>
        <xdr:cNvPr id="709" name="楕円 708"/>
        <xdr:cNvSpPr/>
      </xdr:nvSpPr>
      <xdr:spPr>
        <a:xfrm>
          <a:off x="13652500" y="16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159751</xdr:rowOff>
    </xdr:from>
    <xdr:ext cx="599010" cy="259045"/>
    <xdr:sp macro="" textlink="">
      <xdr:nvSpPr>
        <xdr:cNvPr id="710" name="テキスト ボックス 709"/>
        <xdr:cNvSpPr txBox="1"/>
      </xdr:nvSpPr>
      <xdr:spPr>
        <a:xfrm>
          <a:off x="13403795" y="1627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112610</xdr:rowOff>
    </xdr:from>
    <xdr:to>
      <xdr:col>67</xdr:col>
      <xdr:colOff>101600</xdr:colOff>
      <xdr:row>99</xdr:row>
      <xdr:rowOff>42760</xdr:rowOff>
    </xdr:to>
    <xdr:sp macro="" textlink="">
      <xdr:nvSpPr>
        <xdr:cNvPr id="711" name="楕円 710"/>
        <xdr:cNvSpPr/>
      </xdr:nvSpPr>
      <xdr:spPr>
        <a:xfrm>
          <a:off x="12763500" y="169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33887</xdr:rowOff>
    </xdr:from>
    <xdr:ext cx="534377" cy="259045"/>
    <xdr:sp macro="" textlink="">
      <xdr:nvSpPr>
        <xdr:cNvPr id="712" name="テキスト ボックス 711"/>
        <xdr:cNvSpPr txBox="1"/>
      </xdr:nvSpPr>
      <xdr:spPr>
        <a:xfrm>
          <a:off x="12547111" y="170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24562</xdr:rowOff>
    </xdr:from>
    <xdr:to>
      <xdr:col>116</xdr:col>
      <xdr:colOff>63500</xdr:colOff>
      <xdr:row>39</xdr:row>
      <xdr:rowOff>44450</xdr:rowOff>
    </xdr:to>
    <xdr:cxnSp macro="">
      <xdr:nvCxnSpPr>
        <xdr:cNvPr id="741" name="直線コネクタ 740"/>
        <xdr:cNvCxnSpPr/>
      </xdr:nvCxnSpPr>
      <xdr:spPr>
        <a:xfrm flipV="1">
          <a:off x="21323300" y="6711112"/>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22047</xdr:rowOff>
    </xdr:from>
    <xdr:to>
      <xdr:col>107</xdr:col>
      <xdr:colOff>50800</xdr:colOff>
      <xdr:row>39</xdr:row>
      <xdr:rowOff>44450</xdr:rowOff>
    </xdr:to>
    <xdr:cxnSp macro="">
      <xdr:nvCxnSpPr>
        <xdr:cNvPr id="747" name="直線コネクタ 746"/>
        <xdr:cNvCxnSpPr/>
      </xdr:nvCxnSpPr>
      <xdr:spPr>
        <a:xfrm>
          <a:off x="19545300" y="67085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129260</xdr:rowOff>
    </xdr:from>
    <xdr:to>
      <xdr:col>102</xdr:col>
      <xdr:colOff>114300</xdr:colOff>
      <xdr:row>39</xdr:row>
      <xdr:rowOff>22047</xdr:rowOff>
    </xdr:to>
    <xdr:cxnSp macro="">
      <xdr:nvCxnSpPr>
        <xdr:cNvPr id="750" name="直線コネクタ 749"/>
        <xdr:cNvCxnSpPr/>
      </xdr:nvCxnSpPr>
      <xdr:spPr>
        <a:xfrm>
          <a:off x="18656300" y="6644360"/>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73804</xdr:rowOff>
    </xdr:from>
    <xdr:ext cx="378565" cy="259045"/>
    <xdr:sp macro="" textlink="">
      <xdr:nvSpPr>
        <xdr:cNvPr id="752" name="テキスト ボックス 751"/>
        <xdr:cNvSpPr txBox="1"/>
      </xdr:nvSpPr>
      <xdr:spPr>
        <a:xfrm>
          <a:off x="19356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145212</xdr:rowOff>
    </xdr:from>
    <xdr:to>
      <xdr:col>116</xdr:col>
      <xdr:colOff>114300</xdr:colOff>
      <xdr:row>39</xdr:row>
      <xdr:rowOff>75362</xdr:rowOff>
    </xdr:to>
    <xdr:sp macro="" textlink="">
      <xdr:nvSpPr>
        <xdr:cNvPr id="760" name="楕円 759"/>
        <xdr:cNvSpPr/>
      </xdr:nvSpPr>
      <xdr:spPr>
        <a:xfrm>
          <a:off x="221107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72661</xdr:rowOff>
    </xdr:from>
    <xdr:ext cx="378565" cy="259045"/>
    <xdr:sp macro="" textlink="">
      <xdr:nvSpPr>
        <xdr:cNvPr id="761" name="投資及び出資金該当値テキスト"/>
        <xdr:cNvSpPr txBox="1"/>
      </xdr:nvSpPr>
      <xdr:spPr>
        <a:xfrm>
          <a:off x="22212300"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142697</xdr:rowOff>
    </xdr:from>
    <xdr:to>
      <xdr:col>102</xdr:col>
      <xdr:colOff>165100</xdr:colOff>
      <xdr:row>39</xdr:row>
      <xdr:rowOff>72847</xdr:rowOff>
    </xdr:to>
    <xdr:sp macro="" textlink="">
      <xdr:nvSpPr>
        <xdr:cNvPr id="766" name="楕円 765"/>
        <xdr:cNvSpPr/>
      </xdr:nvSpPr>
      <xdr:spPr>
        <a:xfrm>
          <a:off x="194945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89374</xdr:rowOff>
    </xdr:from>
    <xdr:ext cx="378565" cy="259045"/>
    <xdr:sp macro="" textlink="">
      <xdr:nvSpPr>
        <xdr:cNvPr id="767" name="テキスト ボックス 766"/>
        <xdr:cNvSpPr txBox="1"/>
      </xdr:nvSpPr>
      <xdr:spPr>
        <a:xfrm>
          <a:off x="19356017" y="643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78460</xdr:rowOff>
    </xdr:from>
    <xdr:to>
      <xdr:col>98</xdr:col>
      <xdr:colOff>38100</xdr:colOff>
      <xdr:row>39</xdr:row>
      <xdr:rowOff>8610</xdr:rowOff>
    </xdr:to>
    <xdr:sp macro="" textlink="">
      <xdr:nvSpPr>
        <xdr:cNvPr id="768" name="楕円 767"/>
        <xdr:cNvSpPr/>
      </xdr:nvSpPr>
      <xdr:spPr>
        <a:xfrm>
          <a:off x="18605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25138</xdr:rowOff>
    </xdr:from>
    <xdr:ext cx="469744" cy="259045"/>
    <xdr:sp macro="" textlink="">
      <xdr:nvSpPr>
        <xdr:cNvPr id="769" name="テキスト ボックス 768"/>
        <xdr:cNvSpPr txBox="1"/>
      </xdr:nvSpPr>
      <xdr:spPr>
        <a:xfrm>
          <a:off x="18421428" y="63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51885</xdr:rowOff>
    </xdr:from>
    <xdr:to>
      <xdr:col>116</xdr:col>
      <xdr:colOff>63500</xdr:colOff>
      <xdr:row>59</xdr:row>
      <xdr:rowOff>52440</xdr:rowOff>
    </xdr:to>
    <xdr:cxnSp macro="">
      <xdr:nvCxnSpPr>
        <xdr:cNvPr id="800" name="直線コネクタ 799"/>
        <xdr:cNvCxnSpPr/>
      </xdr:nvCxnSpPr>
      <xdr:spPr>
        <a:xfrm flipV="1">
          <a:off x="21323300" y="10167435"/>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39345</xdr:rowOff>
    </xdr:from>
    <xdr:to>
      <xdr:col>111</xdr:col>
      <xdr:colOff>177800</xdr:colOff>
      <xdr:row>59</xdr:row>
      <xdr:rowOff>52440</xdr:rowOff>
    </xdr:to>
    <xdr:cxnSp macro="">
      <xdr:nvCxnSpPr>
        <xdr:cNvPr id="803" name="直線コネクタ 802"/>
        <xdr:cNvCxnSpPr/>
      </xdr:nvCxnSpPr>
      <xdr:spPr>
        <a:xfrm>
          <a:off x="20434300" y="10154895"/>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39345</xdr:rowOff>
    </xdr:from>
    <xdr:to>
      <xdr:col>107</xdr:col>
      <xdr:colOff>50800</xdr:colOff>
      <xdr:row>59</xdr:row>
      <xdr:rowOff>53469</xdr:rowOff>
    </xdr:to>
    <xdr:cxnSp macro="">
      <xdr:nvCxnSpPr>
        <xdr:cNvPr id="806" name="直線コネクタ 805"/>
        <xdr:cNvCxnSpPr/>
      </xdr:nvCxnSpPr>
      <xdr:spPr>
        <a:xfrm flipV="1">
          <a:off x="19545300" y="10154895"/>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16435</xdr:rowOff>
    </xdr:from>
    <xdr:to>
      <xdr:col>102</xdr:col>
      <xdr:colOff>114300</xdr:colOff>
      <xdr:row>59</xdr:row>
      <xdr:rowOff>53469</xdr:rowOff>
    </xdr:to>
    <xdr:cxnSp macro="">
      <xdr:nvCxnSpPr>
        <xdr:cNvPr id="809" name="直線コネクタ 808"/>
        <xdr:cNvCxnSpPr/>
      </xdr:nvCxnSpPr>
      <xdr:spPr>
        <a:xfrm>
          <a:off x="18656300" y="10131985"/>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1085</xdr:rowOff>
    </xdr:from>
    <xdr:to>
      <xdr:col>116</xdr:col>
      <xdr:colOff>114300</xdr:colOff>
      <xdr:row>59</xdr:row>
      <xdr:rowOff>102685</xdr:rowOff>
    </xdr:to>
    <xdr:sp macro="" textlink="">
      <xdr:nvSpPr>
        <xdr:cNvPr id="819" name="楕円 818"/>
        <xdr:cNvSpPr/>
      </xdr:nvSpPr>
      <xdr:spPr>
        <a:xfrm>
          <a:off x="22110700" y="101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87462</xdr:rowOff>
    </xdr:from>
    <xdr:ext cx="469744" cy="259045"/>
    <xdr:sp macro="" textlink="">
      <xdr:nvSpPr>
        <xdr:cNvPr id="820" name="貸付金該当値テキスト"/>
        <xdr:cNvSpPr txBox="1"/>
      </xdr:nvSpPr>
      <xdr:spPr>
        <a:xfrm>
          <a:off x="22212300" y="100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1640</xdr:rowOff>
    </xdr:from>
    <xdr:to>
      <xdr:col>112</xdr:col>
      <xdr:colOff>38100</xdr:colOff>
      <xdr:row>59</xdr:row>
      <xdr:rowOff>103240</xdr:rowOff>
    </xdr:to>
    <xdr:sp macro="" textlink="">
      <xdr:nvSpPr>
        <xdr:cNvPr id="821" name="楕円 820"/>
        <xdr:cNvSpPr/>
      </xdr:nvSpPr>
      <xdr:spPr>
        <a:xfrm>
          <a:off x="21272500" y="101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94367</xdr:rowOff>
    </xdr:from>
    <xdr:ext cx="469744" cy="259045"/>
    <xdr:sp macro="" textlink="">
      <xdr:nvSpPr>
        <xdr:cNvPr id="822" name="テキスト ボックス 821"/>
        <xdr:cNvSpPr txBox="1"/>
      </xdr:nvSpPr>
      <xdr:spPr>
        <a:xfrm>
          <a:off x="21088428" y="1020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159995</xdr:rowOff>
    </xdr:from>
    <xdr:to>
      <xdr:col>107</xdr:col>
      <xdr:colOff>101600</xdr:colOff>
      <xdr:row>59</xdr:row>
      <xdr:rowOff>90145</xdr:rowOff>
    </xdr:to>
    <xdr:sp macro="" textlink="">
      <xdr:nvSpPr>
        <xdr:cNvPr id="823" name="楕円 822"/>
        <xdr:cNvSpPr/>
      </xdr:nvSpPr>
      <xdr:spPr>
        <a:xfrm>
          <a:off x="20383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81272</xdr:rowOff>
    </xdr:from>
    <xdr:ext cx="469744" cy="259045"/>
    <xdr:sp macro="" textlink="">
      <xdr:nvSpPr>
        <xdr:cNvPr id="824" name="テキスト ボックス 823"/>
        <xdr:cNvSpPr txBox="1"/>
      </xdr:nvSpPr>
      <xdr:spPr>
        <a:xfrm>
          <a:off x="20199428" y="101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2669</xdr:rowOff>
    </xdr:from>
    <xdr:to>
      <xdr:col>102</xdr:col>
      <xdr:colOff>165100</xdr:colOff>
      <xdr:row>59</xdr:row>
      <xdr:rowOff>104269</xdr:rowOff>
    </xdr:to>
    <xdr:sp macro="" textlink="">
      <xdr:nvSpPr>
        <xdr:cNvPr id="825" name="楕円 824"/>
        <xdr:cNvSpPr/>
      </xdr:nvSpPr>
      <xdr:spPr>
        <a:xfrm>
          <a:off x="19494500" y="101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95396</xdr:rowOff>
    </xdr:from>
    <xdr:ext cx="469744" cy="259045"/>
    <xdr:sp macro="" textlink="">
      <xdr:nvSpPr>
        <xdr:cNvPr id="826" name="テキスト ボックス 825"/>
        <xdr:cNvSpPr txBox="1"/>
      </xdr:nvSpPr>
      <xdr:spPr>
        <a:xfrm>
          <a:off x="19310428" y="102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137085</xdr:rowOff>
    </xdr:from>
    <xdr:to>
      <xdr:col>98</xdr:col>
      <xdr:colOff>38100</xdr:colOff>
      <xdr:row>59</xdr:row>
      <xdr:rowOff>67235</xdr:rowOff>
    </xdr:to>
    <xdr:sp macro="" textlink="">
      <xdr:nvSpPr>
        <xdr:cNvPr id="827" name="楕円 826"/>
        <xdr:cNvSpPr/>
      </xdr:nvSpPr>
      <xdr:spPr>
        <a:xfrm>
          <a:off x="18605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58362</xdr:rowOff>
    </xdr:from>
    <xdr:ext cx="469744" cy="259045"/>
    <xdr:sp macro="" textlink="">
      <xdr:nvSpPr>
        <xdr:cNvPr id="828" name="テキスト ボックス 827"/>
        <xdr:cNvSpPr txBox="1"/>
      </xdr:nvSpPr>
      <xdr:spPr>
        <a:xfrm>
          <a:off x="18421428" y="1017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155369</xdr:rowOff>
    </xdr:from>
    <xdr:to>
      <xdr:col>116</xdr:col>
      <xdr:colOff>63500</xdr:colOff>
      <xdr:row>76</xdr:row>
      <xdr:rowOff>67756</xdr:rowOff>
    </xdr:to>
    <xdr:cxnSp macro="">
      <xdr:nvCxnSpPr>
        <xdr:cNvPr id="855" name="直線コネクタ 854"/>
        <xdr:cNvCxnSpPr/>
      </xdr:nvCxnSpPr>
      <xdr:spPr>
        <a:xfrm flipV="1">
          <a:off x="21323300" y="13014119"/>
          <a:ext cx="838200" cy="8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63435</xdr:rowOff>
    </xdr:from>
    <xdr:to>
      <xdr:col>111</xdr:col>
      <xdr:colOff>177800</xdr:colOff>
      <xdr:row>76</xdr:row>
      <xdr:rowOff>67756</xdr:rowOff>
    </xdr:to>
    <xdr:cxnSp macro="">
      <xdr:nvCxnSpPr>
        <xdr:cNvPr id="858" name="直線コネクタ 857"/>
        <xdr:cNvCxnSpPr/>
      </xdr:nvCxnSpPr>
      <xdr:spPr>
        <a:xfrm>
          <a:off x="20434300" y="13093635"/>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58789</xdr:rowOff>
    </xdr:from>
    <xdr:to>
      <xdr:col>107</xdr:col>
      <xdr:colOff>50800</xdr:colOff>
      <xdr:row>76</xdr:row>
      <xdr:rowOff>63435</xdr:rowOff>
    </xdr:to>
    <xdr:cxnSp macro="">
      <xdr:nvCxnSpPr>
        <xdr:cNvPr id="861" name="直線コネクタ 860"/>
        <xdr:cNvCxnSpPr/>
      </xdr:nvCxnSpPr>
      <xdr:spPr>
        <a:xfrm>
          <a:off x="19545300" y="13088989"/>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13664</xdr:rowOff>
    </xdr:from>
    <xdr:to>
      <xdr:col>102</xdr:col>
      <xdr:colOff>114300</xdr:colOff>
      <xdr:row>76</xdr:row>
      <xdr:rowOff>58789</xdr:rowOff>
    </xdr:to>
    <xdr:cxnSp macro="">
      <xdr:nvCxnSpPr>
        <xdr:cNvPr id="864" name="直線コネクタ 863"/>
        <xdr:cNvCxnSpPr/>
      </xdr:nvCxnSpPr>
      <xdr:spPr>
        <a:xfrm>
          <a:off x="18656300" y="1304386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104568</xdr:rowOff>
    </xdr:from>
    <xdr:to>
      <xdr:col>116</xdr:col>
      <xdr:colOff>114300</xdr:colOff>
      <xdr:row>76</xdr:row>
      <xdr:rowOff>34717</xdr:rowOff>
    </xdr:to>
    <xdr:sp macro="" textlink="">
      <xdr:nvSpPr>
        <xdr:cNvPr id="874" name="楕円 873"/>
        <xdr:cNvSpPr/>
      </xdr:nvSpPr>
      <xdr:spPr>
        <a:xfrm>
          <a:off x="22110700" y="129633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82995</xdr:rowOff>
    </xdr:from>
    <xdr:ext cx="599010" cy="259045"/>
    <xdr:sp macro="" textlink="">
      <xdr:nvSpPr>
        <xdr:cNvPr id="875" name="繰出金該当値テキスト"/>
        <xdr:cNvSpPr txBox="1"/>
      </xdr:nvSpPr>
      <xdr:spPr>
        <a:xfrm>
          <a:off x="22212300" y="1294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16956</xdr:rowOff>
    </xdr:from>
    <xdr:to>
      <xdr:col>112</xdr:col>
      <xdr:colOff>38100</xdr:colOff>
      <xdr:row>76</xdr:row>
      <xdr:rowOff>118556</xdr:rowOff>
    </xdr:to>
    <xdr:sp macro="" textlink="">
      <xdr:nvSpPr>
        <xdr:cNvPr id="876" name="楕円 875"/>
        <xdr:cNvSpPr/>
      </xdr:nvSpPr>
      <xdr:spPr>
        <a:xfrm>
          <a:off x="21272500" y="130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109683</xdr:rowOff>
    </xdr:from>
    <xdr:ext cx="534377" cy="259045"/>
    <xdr:sp macro="" textlink="">
      <xdr:nvSpPr>
        <xdr:cNvPr id="877" name="テキスト ボックス 876"/>
        <xdr:cNvSpPr txBox="1"/>
      </xdr:nvSpPr>
      <xdr:spPr>
        <a:xfrm>
          <a:off x="21056111" y="13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12635</xdr:rowOff>
    </xdr:from>
    <xdr:to>
      <xdr:col>107</xdr:col>
      <xdr:colOff>101600</xdr:colOff>
      <xdr:row>76</xdr:row>
      <xdr:rowOff>114235</xdr:rowOff>
    </xdr:to>
    <xdr:sp macro="" textlink="">
      <xdr:nvSpPr>
        <xdr:cNvPr id="878" name="楕円 877"/>
        <xdr:cNvSpPr/>
      </xdr:nvSpPr>
      <xdr:spPr>
        <a:xfrm>
          <a:off x="20383500" y="130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105362</xdr:rowOff>
    </xdr:from>
    <xdr:ext cx="534377" cy="259045"/>
    <xdr:sp macro="" textlink="">
      <xdr:nvSpPr>
        <xdr:cNvPr id="879" name="テキスト ボックス 878"/>
        <xdr:cNvSpPr txBox="1"/>
      </xdr:nvSpPr>
      <xdr:spPr>
        <a:xfrm>
          <a:off x="20167111" y="131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7989</xdr:rowOff>
    </xdr:from>
    <xdr:to>
      <xdr:col>102</xdr:col>
      <xdr:colOff>165100</xdr:colOff>
      <xdr:row>76</xdr:row>
      <xdr:rowOff>109589</xdr:rowOff>
    </xdr:to>
    <xdr:sp macro="" textlink="">
      <xdr:nvSpPr>
        <xdr:cNvPr id="880" name="楕円 879"/>
        <xdr:cNvSpPr/>
      </xdr:nvSpPr>
      <xdr:spPr>
        <a:xfrm>
          <a:off x="19494500" y="130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100716</xdr:rowOff>
    </xdr:from>
    <xdr:ext cx="534377" cy="259045"/>
    <xdr:sp macro="" textlink="">
      <xdr:nvSpPr>
        <xdr:cNvPr id="881" name="テキスト ボックス 880"/>
        <xdr:cNvSpPr txBox="1"/>
      </xdr:nvSpPr>
      <xdr:spPr>
        <a:xfrm>
          <a:off x="19278111" y="131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134314</xdr:rowOff>
    </xdr:from>
    <xdr:to>
      <xdr:col>98</xdr:col>
      <xdr:colOff>38100</xdr:colOff>
      <xdr:row>76</xdr:row>
      <xdr:rowOff>64464</xdr:rowOff>
    </xdr:to>
    <xdr:sp macro="" textlink="">
      <xdr:nvSpPr>
        <xdr:cNvPr id="882" name="楕円 881"/>
        <xdr:cNvSpPr/>
      </xdr:nvSpPr>
      <xdr:spPr>
        <a:xfrm>
          <a:off x="18605500" y="129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55591</xdr:rowOff>
    </xdr:from>
    <xdr:ext cx="599010" cy="259045"/>
    <xdr:sp macro="" textlink="">
      <xdr:nvSpPr>
        <xdr:cNvPr id="883" name="テキスト ボックス 882"/>
        <xdr:cNvSpPr txBox="1"/>
      </xdr:nvSpPr>
      <xdr:spPr>
        <a:xfrm>
          <a:off x="18356795" y="1308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扶助費は類似団体平均を上回って推移し、住民一人当たり</a:t>
          </a:r>
          <a:r>
            <a:rPr kumimoji="1" lang="en-US" altLang="ja-JP" sz="1300">
              <a:latin typeface="ＭＳ Ｐゴシック" panose="020B0600070205080204" pitchFamily="50" charset="-128"/>
              <a:ea typeface="ＭＳ Ｐゴシック" panose="020B0600070205080204" pitchFamily="50" charset="-128"/>
            </a:rPr>
            <a:t>131,253</a:t>
          </a:r>
          <a:r>
            <a:rPr kumimoji="1" lang="ja-JP" altLang="en-US" sz="1300">
              <a:latin typeface="ＭＳ Ｐゴシック" panose="020B0600070205080204" pitchFamily="50" charset="-128"/>
              <a:ea typeface="ＭＳ Ｐゴシック" panose="020B0600070205080204" pitchFamily="50" charset="-128"/>
            </a:rPr>
            <a:t>円となった。少子化対策事業の保育料無償化が主な要因となっており大幅な抑制は困難なものの、単独事業の見直し等に努める。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4,170
4,141
80.80
4,775,732
4,366,698
202,940
2,108,424
3,574,135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54416</xdr:rowOff>
    </xdr:from>
    <xdr:to>
      <xdr:col>24</xdr:col>
      <xdr:colOff>63500</xdr:colOff>
      <xdr:row>38</xdr:row>
      <xdr:rowOff>69030</xdr:rowOff>
    </xdr:to>
    <xdr:cxnSp macro="">
      <xdr:nvCxnSpPr>
        <xdr:cNvPr id="62" name="直線コネクタ 61"/>
        <xdr:cNvCxnSpPr/>
      </xdr:nvCxnSpPr>
      <xdr:spPr>
        <a:xfrm>
          <a:off x="3797300" y="6569516"/>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54416</xdr:rowOff>
    </xdr:from>
    <xdr:to>
      <xdr:col>19</xdr:col>
      <xdr:colOff>177800</xdr:colOff>
      <xdr:row>38</xdr:row>
      <xdr:rowOff>60654</xdr:rowOff>
    </xdr:to>
    <xdr:cxnSp macro="">
      <xdr:nvCxnSpPr>
        <xdr:cNvPr id="65" name="直線コネクタ 64"/>
        <xdr:cNvCxnSpPr/>
      </xdr:nvCxnSpPr>
      <xdr:spPr>
        <a:xfrm flipV="1">
          <a:off x="2908300" y="6569516"/>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60654</xdr:rowOff>
    </xdr:from>
    <xdr:to>
      <xdr:col>15</xdr:col>
      <xdr:colOff>50800</xdr:colOff>
      <xdr:row>38</xdr:row>
      <xdr:rowOff>64883</xdr:rowOff>
    </xdr:to>
    <xdr:cxnSp macro="">
      <xdr:nvCxnSpPr>
        <xdr:cNvPr id="68" name="直線コネクタ 67"/>
        <xdr:cNvCxnSpPr/>
      </xdr:nvCxnSpPr>
      <xdr:spPr>
        <a:xfrm flipV="1">
          <a:off x="2019300" y="65757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64883</xdr:rowOff>
    </xdr:from>
    <xdr:to>
      <xdr:col>10</xdr:col>
      <xdr:colOff>114300</xdr:colOff>
      <xdr:row>38</xdr:row>
      <xdr:rowOff>70500</xdr:rowOff>
    </xdr:to>
    <xdr:cxnSp macro="">
      <xdr:nvCxnSpPr>
        <xdr:cNvPr id="71" name="直線コネクタ 70"/>
        <xdr:cNvCxnSpPr/>
      </xdr:nvCxnSpPr>
      <xdr:spPr>
        <a:xfrm flipV="1">
          <a:off x="1130300" y="6579983"/>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18230</xdr:rowOff>
    </xdr:from>
    <xdr:to>
      <xdr:col>24</xdr:col>
      <xdr:colOff>114300</xdr:colOff>
      <xdr:row>38</xdr:row>
      <xdr:rowOff>119830</xdr:rowOff>
    </xdr:to>
    <xdr:sp macro="" textlink="">
      <xdr:nvSpPr>
        <xdr:cNvPr id="81" name="楕円 80"/>
        <xdr:cNvSpPr/>
      </xdr:nvSpPr>
      <xdr:spPr>
        <a:xfrm>
          <a:off x="4584700" y="65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104607</xdr:rowOff>
    </xdr:from>
    <xdr:ext cx="534377" cy="259045"/>
    <xdr:sp macro="" textlink="">
      <xdr:nvSpPr>
        <xdr:cNvPr id="82" name="議会費該当値テキスト"/>
        <xdr:cNvSpPr txBox="1"/>
      </xdr:nvSpPr>
      <xdr:spPr>
        <a:xfrm>
          <a:off x="4686300" y="64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3616</xdr:rowOff>
    </xdr:from>
    <xdr:to>
      <xdr:col>20</xdr:col>
      <xdr:colOff>38100</xdr:colOff>
      <xdr:row>38</xdr:row>
      <xdr:rowOff>105216</xdr:rowOff>
    </xdr:to>
    <xdr:sp macro="" textlink="">
      <xdr:nvSpPr>
        <xdr:cNvPr id="83" name="楕円 82"/>
        <xdr:cNvSpPr/>
      </xdr:nvSpPr>
      <xdr:spPr>
        <a:xfrm>
          <a:off x="3746500" y="65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96343</xdr:rowOff>
    </xdr:from>
    <xdr:ext cx="534377" cy="259045"/>
    <xdr:sp macro="" textlink="">
      <xdr:nvSpPr>
        <xdr:cNvPr id="84" name="テキスト ボックス 83"/>
        <xdr:cNvSpPr txBox="1"/>
      </xdr:nvSpPr>
      <xdr:spPr>
        <a:xfrm>
          <a:off x="3530111" y="66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9854</xdr:rowOff>
    </xdr:from>
    <xdr:to>
      <xdr:col>15</xdr:col>
      <xdr:colOff>101600</xdr:colOff>
      <xdr:row>38</xdr:row>
      <xdr:rowOff>111454</xdr:rowOff>
    </xdr:to>
    <xdr:sp macro="" textlink="">
      <xdr:nvSpPr>
        <xdr:cNvPr id="85" name="楕円 84"/>
        <xdr:cNvSpPr/>
      </xdr:nvSpPr>
      <xdr:spPr>
        <a:xfrm>
          <a:off x="2857500" y="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102581</xdr:rowOff>
    </xdr:from>
    <xdr:ext cx="534377" cy="259045"/>
    <xdr:sp macro="" textlink="">
      <xdr:nvSpPr>
        <xdr:cNvPr id="86" name="テキスト ボックス 85"/>
        <xdr:cNvSpPr txBox="1"/>
      </xdr:nvSpPr>
      <xdr:spPr>
        <a:xfrm>
          <a:off x="2641111" y="66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14083</xdr:rowOff>
    </xdr:from>
    <xdr:to>
      <xdr:col>10</xdr:col>
      <xdr:colOff>165100</xdr:colOff>
      <xdr:row>38</xdr:row>
      <xdr:rowOff>115683</xdr:rowOff>
    </xdr:to>
    <xdr:sp macro="" textlink="">
      <xdr:nvSpPr>
        <xdr:cNvPr id="87" name="楕円 86"/>
        <xdr:cNvSpPr/>
      </xdr:nvSpPr>
      <xdr:spPr>
        <a:xfrm>
          <a:off x="19685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106810</xdr:rowOff>
    </xdr:from>
    <xdr:ext cx="534377" cy="259045"/>
    <xdr:sp macro="" textlink="">
      <xdr:nvSpPr>
        <xdr:cNvPr id="88" name="テキスト ボックス 87"/>
        <xdr:cNvSpPr txBox="1"/>
      </xdr:nvSpPr>
      <xdr:spPr>
        <a:xfrm>
          <a:off x="1752111" y="66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19700</xdr:rowOff>
    </xdr:from>
    <xdr:to>
      <xdr:col>6</xdr:col>
      <xdr:colOff>38100</xdr:colOff>
      <xdr:row>38</xdr:row>
      <xdr:rowOff>121300</xdr:rowOff>
    </xdr:to>
    <xdr:sp macro="" textlink="">
      <xdr:nvSpPr>
        <xdr:cNvPr id="89" name="楕円 88"/>
        <xdr:cNvSpPr/>
      </xdr:nvSpPr>
      <xdr:spPr>
        <a:xfrm>
          <a:off x="1079500" y="65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112427</xdr:rowOff>
    </xdr:from>
    <xdr:ext cx="534377" cy="259045"/>
    <xdr:sp macro="" textlink="">
      <xdr:nvSpPr>
        <xdr:cNvPr id="90" name="テキスト ボックス 89"/>
        <xdr:cNvSpPr txBox="1"/>
      </xdr:nvSpPr>
      <xdr:spPr>
        <a:xfrm>
          <a:off x="863111" y="66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2542</xdr:rowOff>
    </xdr:from>
    <xdr:to>
      <xdr:col>24</xdr:col>
      <xdr:colOff>63500</xdr:colOff>
      <xdr:row>58</xdr:row>
      <xdr:rowOff>111237</xdr:rowOff>
    </xdr:to>
    <xdr:cxnSp macro="">
      <xdr:nvCxnSpPr>
        <xdr:cNvPr id="119" name="直線コネクタ 118"/>
        <xdr:cNvCxnSpPr/>
      </xdr:nvCxnSpPr>
      <xdr:spPr>
        <a:xfrm flipV="1">
          <a:off x="3797300" y="9946642"/>
          <a:ext cx="838200" cy="10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91839</xdr:rowOff>
    </xdr:from>
    <xdr:to>
      <xdr:col>19</xdr:col>
      <xdr:colOff>177800</xdr:colOff>
      <xdr:row>58</xdr:row>
      <xdr:rowOff>111237</xdr:rowOff>
    </xdr:to>
    <xdr:cxnSp macro="">
      <xdr:nvCxnSpPr>
        <xdr:cNvPr id="122" name="直線コネクタ 121"/>
        <xdr:cNvCxnSpPr/>
      </xdr:nvCxnSpPr>
      <xdr:spPr>
        <a:xfrm>
          <a:off x="2908300" y="10035939"/>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61923</xdr:rowOff>
    </xdr:from>
    <xdr:to>
      <xdr:col>15</xdr:col>
      <xdr:colOff>50800</xdr:colOff>
      <xdr:row>58</xdr:row>
      <xdr:rowOff>91839</xdr:rowOff>
    </xdr:to>
    <xdr:cxnSp macro="">
      <xdr:nvCxnSpPr>
        <xdr:cNvPr id="125" name="直線コネクタ 124"/>
        <xdr:cNvCxnSpPr/>
      </xdr:nvCxnSpPr>
      <xdr:spPr>
        <a:xfrm>
          <a:off x="2019300" y="9834573"/>
          <a:ext cx="889000" cy="20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61923</xdr:rowOff>
    </xdr:from>
    <xdr:to>
      <xdr:col>10</xdr:col>
      <xdr:colOff>114300</xdr:colOff>
      <xdr:row>57</xdr:row>
      <xdr:rowOff>143683</xdr:rowOff>
    </xdr:to>
    <xdr:cxnSp macro="">
      <xdr:nvCxnSpPr>
        <xdr:cNvPr id="128" name="直線コネクタ 127"/>
        <xdr:cNvCxnSpPr/>
      </xdr:nvCxnSpPr>
      <xdr:spPr>
        <a:xfrm flipV="1">
          <a:off x="1130300" y="9834573"/>
          <a:ext cx="889000" cy="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123192</xdr:rowOff>
    </xdr:from>
    <xdr:to>
      <xdr:col>24</xdr:col>
      <xdr:colOff>114300</xdr:colOff>
      <xdr:row>58</xdr:row>
      <xdr:rowOff>53342</xdr:rowOff>
    </xdr:to>
    <xdr:sp macro="" textlink="">
      <xdr:nvSpPr>
        <xdr:cNvPr id="138" name="楕円 137"/>
        <xdr:cNvSpPr/>
      </xdr:nvSpPr>
      <xdr:spPr>
        <a:xfrm>
          <a:off x="4584700" y="98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38119</xdr:rowOff>
    </xdr:from>
    <xdr:ext cx="599010" cy="259045"/>
    <xdr:sp macro="" textlink="">
      <xdr:nvSpPr>
        <xdr:cNvPr id="139" name="総務費該当値テキスト"/>
        <xdr:cNvSpPr txBox="1"/>
      </xdr:nvSpPr>
      <xdr:spPr>
        <a:xfrm>
          <a:off x="4686300" y="981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60437</xdr:rowOff>
    </xdr:from>
    <xdr:to>
      <xdr:col>20</xdr:col>
      <xdr:colOff>38100</xdr:colOff>
      <xdr:row>58</xdr:row>
      <xdr:rowOff>162037</xdr:rowOff>
    </xdr:to>
    <xdr:sp macro="" textlink="">
      <xdr:nvSpPr>
        <xdr:cNvPr id="140" name="楕円 139"/>
        <xdr:cNvSpPr/>
      </xdr:nvSpPr>
      <xdr:spPr>
        <a:xfrm>
          <a:off x="3746500" y="100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153164</xdr:rowOff>
    </xdr:from>
    <xdr:ext cx="599010" cy="259045"/>
    <xdr:sp macro="" textlink="">
      <xdr:nvSpPr>
        <xdr:cNvPr id="141" name="テキスト ボックス 140"/>
        <xdr:cNvSpPr txBox="1"/>
      </xdr:nvSpPr>
      <xdr:spPr>
        <a:xfrm>
          <a:off x="3497795" y="1009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41039</xdr:rowOff>
    </xdr:from>
    <xdr:to>
      <xdr:col>15</xdr:col>
      <xdr:colOff>101600</xdr:colOff>
      <xdr:row>58</xdr:row>
      <xdr:rowOff>142639</xdr:rowOff>
    </xdr:to>
    <xdr:sp macro="" textlink="">
      <xdr:nvSpPr>
        <xdr:cNvPr id="142" name="楕円 141"/>
        <xdr:cNvSpPr/>
      </xdr:nvSpPr>
      <xdr:spPr>
        <a:xfrm>
          <a:off x="2857500" y="99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133766</xdr:rowOff>
    </xdr:from>
    <xdr:ext cx="599010" cy="259045"/>
    <xdr:sp macro="" textlink="">
      <xdr:nvSpPr>
        <xdr:cNvPr id="143" name="テキスト ボックス 142"/>
        <xdr:cNvSpPr txBox="1"/>
      </xdr:nvSpPr>
      <xdr:spPr>
        <a:xfrm>
          <a:off x="2608795" y="100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11123</xdr:rowOff>
    </xdr:from>
    <xdr:to>
      <xdr:col>10</xdr:col>
      <xdr:colOff>165100</xdr:colOff>
      <xdr:row>57</xdr:row>
      <xdr:rowOff>112723</xdr:rowOff>
    </xdr:to>
    <xdr:sp macro="" textlink="">
      <xdr:nvSpPr>
        <xdr:cNvPr id="144" name="楕円 143"/>
        <xdr:cNvSpPr/>
      </xdr:nvSpPr>
      <xdr:spPr>
        <a:xfrm>
          <a:off x="1968500" y="97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129250</xdr:rowOff>
    </xdr:from>
    <xdr:ext cx="599010" cy="259045"/>
    <xdr:sp macro="" textlink="">
      <xdr:nvSpPr>
        <xdr:cNvPr id="145" name="テキスト ボックス 144"/>
        <xdr:cNvSpPr txBox="1"/>
      </xdr:nvSpPr>
      <xdr:spPr>
        <a:xfrm>
          <a:off x="1719795" y="955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92883</xdr:rowOff>
    </xdr:from>
    <xdr:to>
      <xdr:col>6</xdr:col>
      <xdr:colOff>38100</xdr:colOff>
      <xdr:row>58</xdr:row>
      <xdr:rowOff>23033</xdr:rowOff>
    </xdr:to>
    <xdr:sp macro="" textlink="">
      <xdr:nvSpPr>
        <xdr:cNvPr id="146" name="楕円 145"/>
        <xdr:cNvSpPr/>
      </xdr:nvSpPr>
      <xdr:spPr>
        <a:xfrm>
          <a:off x="1079500" y="9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39560</xdr:rowOff>
    </xdr:from>
    <xdr:ext cx="599010" cy="259045"/>
    <xdr:sp macro="" textlink="">
      <xdr:nvSpPr>
        <xdr:cNvPr id="147" name="テキスト ボックス 146"/>
        <xdr:cNvSpPr txBox="1"/>
      </xdr:nvSpPr>
      <xdr:spPr>
        <a:xfrm>
          <a:off x="830795" y="964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77832</xdr:rowOff>
    </xdr:from>
    <xdr:to>
      <xdr:col>24</xdr:col>
      <xdr:colOff>63500</xdr:colOff>
      <xdr:row>76</xdr:row>
      <xdr:rowOff>50536</xdr:rowOff>
    </xdr:to>
    <xdr:cxnSp macro="">
      <xdr:nvCxnSpPr>
        <xdr:cNvPr id="175" name="直線コネクタ 174"/>
        <xdr:cNvCxnSpPr/>
      </xdr:nvCxnSpPr>
      <xdr:spPr>
        <a:xfrm flipV="1">
          <a:off x="3797300" y="12936582"/>
          <a:ext cx="838200" cy="1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50536</xdr:rowOff>
    </xdr:from>
    <xdr:to>
      <xdr:col>19</xdr:col>
      <xdr:colOff>177800</xdr:colOff>
      <xdr:row>76</xdr:row>
      <xdr:rowOff>91630</xdr:rowOff>
    </xdr:to>
    <xdr:cxnSp macro="">
      <xdr:nvCxnSpPr>
        <xdr:cNvPr id="178" name="直線コネクタ 177"/>
        <xdr:cNvCxnSpPr/>
      </xdr:nvCxnSpPr>
      <xdr:spPr>
        <a:xfrm flipV="1">
          <a:off x="2908300" y="13080736"/>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91630</xdr:rowOff>
    </xdr:from>
    <xdr:to>
      <xdr:col>15</xdr:col>
      <xdr:colOff>50800</xdr:colOff>
      <xdr:row>76</xdr:row>
      <xdr:rowOff>97506</xdr:rowOff>
    </xdr:to>
    <xdr:cxnSp macro="">
      <xdr:nvCxnSpPr>
        <xdr:cNvPr id="181" name="直線コネクタ 180"/>
        <xdr:cNvCxnSpPr/>
      </xdr:nvCxnSpPr>
      <xdr:spPr>
        <a:xfrm flipV="1">
          <a:off x="2019300" y="13121830"/>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97506</xdr:rowOff>
    </xdr:from>
    <xdr:to>
      <xdr:col>10</xdr:col>
      <xdr:colOff>114300</xdr:colOff>
      <xdr:row>76</xdr:row>
      <xdr:rowOff>111573</xdr:rowOff>
    </xdr:to>
    <xdr:cxnSp macro="">
      <xdr:nvCxnSpPr>
        <xdr:cNvPr id="184" name="直線コネクタ 183"/>
        <xdr:cNvCxnSpPr/>
      </xdr:nvCxnSpPr>
      <xdr:spPr>
        <a:xfrm flipV="1">
          <a:off x="1130300" y="13127706"/>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27032</xdr:rowOff>
    </xdr:from>
    <xdr:to>
      <xdr:col>24</xdr:col>
      <xdr:colOff>114300</xdr:colOff>
      <xdr:row>75</xdr:row>
      <xdr:rowOff>128632</xdr:rowOff>
    </xdr:to>
    <xdr:sp macro="" textlink="">
      <xdr:nvSpPr>
        <xdr:cNvPr id="194" name="楕円 193"/>
        <xdr:cNvSpPr/>
      </xdr:nvSpPr>
      <xdr:spPr>
        <a:xfrm>
          <a:off x="4584700" y="12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49909</xdr:rowOff>
    </xdr:from>
    <xdr:ext cx="599010" cy="259045"/>
    <xdr:sp macro="" textlink="">
      <xdr:nvSpPr>
        <xdr:cNvPr id="195" name="民生費該当値テキスト"/>
        <xdr:cNvSpPr txBox="1"/>
      </xdr:nvSpPr>
      <xdr:spPr>
        <a:xfrm>
          <a:off x="4686300" y="1273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171186</xdr:rowOff>
    </xdr:from>
    <xdr:to>
      <xdr:col>20</xdr:col>
      <xdr:colOff>38100</xdr:colOff>
      <xdr:row>76</xdr:row>
      <xdr:rowOff>101336</xdr:rowOff>
    </xdr:to>
    <xdr:sp macro="" textlink="">
      <xdr:nvSpPr>
        <xdr:cNvPr id="196" name="楕円 195"/>
        <xdr:cNvSpPr/>
      </xdr:nvSpPr>
      <xdr:spPr>
        <a:xfrm>
          <a:off x="3746500" y="1302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92463</xdr:rowOff>
    </xdr:from>
    <xdr:ext cx="599010" cy="259045"/>
    <xdr:sp macro="" textlink="">
      <xdr:nvSpPr>
        <xdr:cNvPr id="197" name="テキスト ボックス 196"/>
        <xdr:cNvSpPr txBox="1"/>
      </xdr:nvSpPr>
      <xdr:spPr>
        <a:xfrm>
          <a:off x="3497795" y="1312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40830</xdr:rowOff>
    </xdr:from>
    <xdr:to>
      <xdr:col>15</xdr:col>
      <xdr:colOff>101600</xdr:colOff>
      <xdr:row>76</xdr:row>
      <xdr:rowOff>142430</xdr:rowOff>
    </xdr:to>
    <xdr:sp macro="" textlink="">
      <xdr:nvSpPr>
        <xdr:cNvPr id="198" name="楕円 197"/>
        <xdr:cNvSpPr/>
      </xdr:nvSpPr>
      <xdr:spPr>
        <a:xfrm>
          <a:off x="2857500" y="130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133557</xdr:rowOff>
    </xdr:from>
    <xdr:ext cx="599010" cy="259045"/>
    <xdr:sp macro="" textlink="">
      <xdr:nvSpPr>
        <xdr:cNvPr id="199" name="テキスト ボックス 198"/>
        <xdr:cNvSpPr txBox="1"/>
      </xdr:nvSpPr>
      <xdr:spPr>
        <a:xfrm>
          <a:off x="2608795" y="1316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46706</xdr:rowOff>
    </xdr:from>
    <xdr:to>
      <xdr:col>10</xdr:col>
      <xdr:colOff>165100</xdr:colOff>
      <xdr:row>76</xdr:row>
      <xdr:rowOff>148306</xdr:rowOff>
    </xdr:to>
    <xdr:sp macro="" textlink="">
      <xdr:nvSpPr>
        <xdr:cNvPr id="200" name="楕円 199"/>
        <xdr:cNvSpPr/>
      </xdr:nvSpPr>
      <xdr:spPr>
        <a:xfrm>
          <a:off x="1968500" y="130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139433</xdr:rowOff>
    </xdr:from>
    <xdr:ext cx="599010" cy="259045"/>
    <xdr:sp macro="" textlink="">
      <xdr:nvSpPr>
        <xdr:cNvPr id="201" name="テキスト ボックス 200"/>
        <xdr:cNvSpPr txBox="1"/>
      </xdr:nvSpPr>
      <xdr:spPr>
        <a:xfrm>
          <a:off x="1719795" y="1316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60773</xdr:rowOff>
    </xdr:from>
    <xdr:to>
      <xdr:col>6</xdr:col>
      <xdr:colOff>38100</xdr:colOff>
      <xdr:row>76</xdr:row>
      <xdr:rowOff>162373</xdr:rowOff>
    </xdr:to>
    <xdr:sp macro="" textlink="">
      <xdr:nvSpPr>
        <xdr:cNvPr id="202" name="楕円 201"/>
        <xdr:cNvSpPr/>
      </xdr:nvSpPr>
      <xdr:spPr>
        <a:xfrm>
          <a:off x="1079500" y="130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153500</xdr:rowOff>
    </xdr:from>
    <xdr:ext cx="599010" cy="259045"/>
    <xdr:sp macro="" textlink="">
      <xdr:nvSpPr>
        <xdr:cNvPr id="203" name="テキスト ボックス 202"/>
        <xdr:cNvSpPr txBox="1"/>
      </xdr:nvSpPr>
      <xdr:spPr>
        <a:xfrm>
          <a:off x="830795" y="1318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63049</xdr:rowOff>
    </xdr:from>
    <xdr:to>
      <xdr:col>24</xdr:col>
      <xdr:colOff>63500</xdr:colOff>
      <xdr:row>98</xdr:row>
      <xdr:rowOff>86472</xdr:rowOff>
    </xdr:to>
    <xdr:cxnSp macro="">
      <xdr:nvCxnSpPr>
        <xdr:cNvPr id="232" name="直線コネクタ 231"/>
        <xdr:cNvCxnSpPr/>
      </xdr:nvCxnSpPr>
      <xdr:spPr>
        <a:xfrm flipV="1">
          <a:off x="3797300" y="16865149"/>
          <a:ext cx="8382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86472</xdr:rowOff>
    </xdr:from>
    <xdr:to>
      <xdr:col>19</xdr:col>
      <xdr:colOff>177800</xdr:colOff>
      <xdr:row>98</xdr:row>
      <xdr:rowOff>129507</xdr:rowOff>
    </xdr:to>
    <xdr:cxnSp macro="">
      <xdr:nvCxnSpPr>
        <xdr:cNvPr id="235" name="直線コネクタ 234"/>
        <xdr:cNvCxnSpPr/>
      </xdr:nvCxnSpPr>
      <xdr:spPr>
        <a:xfrm flipV="1">
          <a:off x="2908300" y="16888572"/>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129507</xdr:rowOff>
    </xdr:from>
    <xdr:to>
      <xdr:col>15</xdr:col>
      <xdr:colOff>50800</xdr:colOff>
      <xdr:row>98</xdr:row>
      <xdr:rowOff>130643</xdr:rowOff>
    </xdr:to>
    <xdr:cxnSp macro="">
      <xdr:nvCxnSpPr>
        <xdr:cNvPr id="238" name="直線コネクタ 237"/>
        <xdr:cNvCxnSpPr/>
      </xdr:nvCxnSpPr>
      <xdr:spPr>
        <a:xfrm flipV="1">
          <a:off x="2019300" y="16931607"/>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142912</xdr:rowOff>
    </xdr:from>
    <xdr:to>
      <xdr:col>10</xdr:col>
      <xdr:colOff>114300</xdr:colOff>
      <xdr:row>98</xdr:row>
      <xdr:rowOff>130643</xdr:rowOff>
    </xdr:to>
    <xdr:cxnSp macro="">
      <xdr:nvCxnSpPr>
        <xdr:cNvPr id="241" name="直線コネクタ 240"/>
        <xdr:cNvCxnSpPr/>
      </xdr:nvCxnSpPr>
      <xdr:spPr>
        <a:xfrm>
          <a:off x="1130300" y="16773562"/>
          <a:ext cx="889000" cy="1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12249</xdr:rowOff>
    </xdr:from>
    <xdr:to>
      <xdr:col>24</xdr:col>
      <xdr:colOff>114300</xdr:colOff>
      <xdr:row>98</xdr:row>
      <xdr:rowOff>113849</xdr:rowOff>
    </xdr:to>
    <xdr:sp macro="" textlink="">
      <xdr:nvSpPr>
        <xdr:cNvPr id="251" name="楕円 250"/>
        <xdr:cNvSpPr/>
      </xdr:nvSpPr>
      <xdr:spPr>
        <a:xfrm>
          <a:off x="4584700" y="168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35672</xdr:rowOff>
    </xdr:from>
    <xdr:to>
      <xdr:col>20</xdr:col>
      <xdr:colOff>38100</xdr:colOff>
      <xdr:row>98</xdr:row>
      <xdr:rowOff>137272</xdr:rowOff>
    </xdr:to>
    <xdr:sp macro="" textlink="">
      <xdr:nvSpPr>
        <xdr:cNvPr id="253" name="楕円 252"/>
        <xdr:cNvSpPr/>
      </xdr:nvSpPr>
      <xdr:spPr>
        <a:xfrm>
          <a:off x="3746500" y="168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128399</xdr:rowOff>
    </xdr:from>
    <xdr:ext cx="534377" cy="259045"/>
    <xdr:sp macro="" textlink="">
      <xdr:nvSpPr>
        <xdr:cNvPr id="254" name="テキスト ボックス 253"/>
        <xdr:cNvSpPr txBox="1"/>
      </xdr:nvSpPr>
      <xdr:spPr>
        <a:xfrm>
          <a:off x="3530111" y="169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78707</xdr:rowOff>
    </xdr:from>
    <xdr:to>
      <xdr:col>15</xdr:col>
      <xdr:colOff>101600</xdr:colOff>
      <xdr:row>99</xdr:row>
      <xdr:rowOff>8857</xdr:rowOff>
    </xdr:to>
    <xdr:sp macro="" textlink="">
      <xdr:nvSpPr>
        <xdr:cNvPr id="255" name="楕円 254"/>
        <xdr:cNvSpPr/>
      </xdr:nvSpPr>
      <xdr:spPr>
        <a:xfrm>
          <a:off x="2857500" y="168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171434</xdr:rowOff>
    </xdr:from>
    <xdr:ext cx="534377" cy="259045"/>
    <xdr:sp macro="" textlink="">
      <xdr:nvSpPr>
        <xdr:cNvPr id="256" name="テキスト ボックス 255"/>
        <xdr:cNvSpPr txBox="1"/>
      </xdr:nvSpPr>
      <xdr:spPr>
        <a:xfrm>
          <a:off x="2641111" y="1697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79843</xdr:rowOff>
    </xdr:from>
    <xdr:to>
      <xdr:col>10</xdr:col>
      <xdr:colOff>165100</xdr:colOff>
      <xdr:row>99</xdr:row>
      <xdr:rowOff>9993</xdr:rowOff>
    </xdr:to>
    <xdr:sp macro="" textlink="">
      <xdr:nvSpPr>
        <xdr:cNvPr id="257" name="楕円 256"/>
        <xdr:cNvSpPr/>
      </xdr:nvSpPr>
      <xdr:spPr>
        <a:xfrm>
          <a:off x="1968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1120</xdr:rowOff>
    </xdr:from>
    <xdr:ext cx="534377" cy="259045"/>
    <xdr:sp macro="" textlink="">
      <xdr:nvSpPr>
        <xdr:cNvPr id="258" name="テキスト ボックス 257"/>
        <xdr:cNvSpPr txBox="1"/>
      </xdr:nvSpPr>
      <xdr:spPr>
        <a:xfrm>
          <a:off x="1752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92112</xdr:rowOff>
    </xdr:from>
    <xdr:to>
      <xdr:col>6</xdr:col>
      <xdr:colOff>38100</xdr:colOff>
      <xdr:row>98</xdr:row>
      <xdr:rowOff>22262</xdr:rowOff>
    </xdr:to>
    <xdr:sp macro="" textlink="">
      <xdr:nvSpPr>
        <xdr:cNvPr id="259" name="楕円 258"/>
        <xdr:cNvSpPr/>
      </xdr:nvSpPr>
      <xdr:spPr>
        <a:xfrm>
          <a:off x="1079500" y="16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38789</xdr:rowOff>
    </xdr:from>
    <xdr:ext cx="599010" cy="259045"/>
    <xdr:sp macro="" textlink="">
      <xdr:nvSpPr>
        <xdr:cNvPr id="260" name="テキスト ボックス 259"/>
        <xdr:cNvSpPr txBox="1"/>
      </xdr:nvSpPr>
      <xdr:spPr>
        <a:xfrm>
          <a:off x="830795" y="164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32893</xdr:rowOff>
    </xdr:from>
    <xdr:to>
      <xdr:col>55</xdr:col>
      <xdr:colOff>0</xdr:colOff>
      <xdr:row>39</xdr:row>
      <xdr:rowOff>37211</xdr:rowOff>
    </xdr:to>
    <xdr:cxnSp macro="">
      <xdr:nvCxnSpPr>
        <xdr:cNvPr id="289" name="直線コネクタ 288"/>
        <xdr:cNvCxnSpPr/>
      </xdr:nvCxnSpPr>
      <xdr:spPr>
        <a:xfrm>
          <a:off x="9639300" y="671944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31242</xdr:rowOff>
    </xdr:from>
    <xdr:to>
      <xdr:col>50</xdr:col>
      <xdr:colOff>114300</xdr:colOff>
      <xdr:row>39</xdr:row>
      <xdr:rowOff>32893</xdr:rowOff>
    </xdr:to>
    <xdr:cxnSp macro="">
      <xdr:nvCxnSpPr>
        <xdr:cNvPr id="292" name="直線コネクタ 291"/>
        <xdr:cNvCxnSpPr/>
      </xdr:nvCxnSpPr>
      <xdr:spPr>
        <a:xfrm>
          <a:off x="8750300" y="671779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31242</xdr:rowOff>
    </xdr:from>
    <xdr:to>
      <xdr:col>45</xdr:col>
      <xdr:colOff>177800</xdr:colOff>
      <xdr:row>39</xdr:row>
      <xdr:rowOff>31242</xdr:rowOff>
    </xdr:to>
    <xdr:cxnSp macro="">
      <xdr:nvCxnSpPr>
        <xdr:cNvPr id="295" name="直線コネクタ 294"/>
        <xdr:cNvCxnSpPr/>
      </xdr:nvCxnSpPr>
      <xdr:spPr>
        <a:xfrm>
          <a:off x="7861300" y="671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31242</xdr:rowOff>
    </xdr:from>
    <xdr:to>
      <xdr:col>41</xdr:col>
      <xdr:colOff>50800</xdr:colOff>
      <xdr:row>39</xdr:row>
      <xdr:rowOff>31750</xdr:rowOff>
    </xdr:to>
    <xdr:cxnSp macro="">
      <xdr:nvCxnSpPr>
        <xdr:cNvPr id="298" name="直線コネクタ 297"/>
        <xdr:cNvCxnSpPr/>
      </xdr:nvCxnSpPr>
      <xdr:spPr>
        <a:xfrm flipV="1">
          <a:off x="6972300" y="67177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08" name="楕円 307"/>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09"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153543</xdr:rowOff>
    </xdr:from>
    <xdr:to>
      <xdr:col>50</xdr:col>
      <xdr:colOff>165100</xdr:colOff>
      <xdr:row>39</xdr:row>
      <xdr:rowOff>83693</xdr:rowOff>
    </xdr:to>
    <xdr:sp macro="" textlink="">
      <xdr:nvSpPr>
        <xdr:cNvPr id="310" name="楕円 309"/>
        <xdr:cNvSpPr/>
      </xdr:nvSpPr>
      <xdr:spPr>
        <a:xfrm>
          <a:off x="9588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74820</xdr:rowOff>
    </xdr:from>
    <xdr:ext cx="313932" cy="259045"/>
    <xdr:sp macro="" textlink="">
      <xdr:nvSpPr>
        <xdr:cNvPr id="311" name="テキスト ボックス 310"/>
        <xdr:cNvSpPr txBox="1"/>
      </xdr:nvSpPr>
      <xdr:spPr>
        <a:xfrm>
          <a:off x="9482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151892</xdr:rowOff>
    </xdr:from>
    <xdr:to>
      <xdr:col>46</xdr:col>
      <xdr:colOff>38100</xdr:colOff>
      <xdr:row>39</xdr:row>
      <xdr:rowOff>82042</xdr:rowOff>
    </xdr:to>
    <xdr:sp macro="" textlink="">
      <xdr:nvSpPr>
        <xdr:cNvPr id="312" name="楕円 311"/>
        <xdr:cNvSpPr/>
      </xdr:nvSpPr>
      <xdr:spPr>
        <a:xfrm>
          <a:off x="8699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73169</xdr:rowOff>
    </xdr:from>
    <xdr:ext cx="378565" cy="259045"/>
    <xdr:sp macro="" textlink="">
      <xdr:nvSpPr>
        <xdr:cNvPr id="313" name="テキスト ボックス 312"/>
        <xdr:cNvSpPr txBox="1"/>
      </xdr:nvSpPr>
      <xdr:spPr>
        <a:xfrm>
          <a:off x="8561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151892</xdr:rowOff>
    </xdr:from>
    <xdr:to>
      <xdr:col>41</xdr:col>
      <xdr:colOff>101600</xdr:colOff>
      <xdr:row>39</xdr:row>
      <xdr:rowOff>82042</xdr:rowOff>
    </xdr:to>
    <xdr:sp macro="" textlink="">
      <xdr:nvSpPr>
        <xdr:cNvPr id="314" name="楕円 313"/>
        <xdr:cNvSpPr/>
      </xdr:nvSpPr>
      <xdr:spPr>
        <a:xfrm>
          <a:off x="7810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73169</xdr:rowOff>
    </xdr:from>
    <xdr:ext cx="378565" cy="259045"/>
    <xdr:sp macro="" textlink="">
      <xdr:nvSpPr>
        <xdr:cNvPr id="315" name="テキスト ボックス 314"/>
        <xdr:cNvSpPr txBox="1"/>
      </xdr:nvSpPr>
      <xdr:spPr>
        <a:xfrm>
          <a:off x="7672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152400</xdr:rowOff>
    </xdr:from>
    <xdr:to>
      <xdr:col>36</xdr:col>
      <xdr:colOff>165100</xdr:colOff>
      <xdr:row>39</xdr:row>
      <xdr:rowOff>82550</xdr:rowOff>
    </xdr:to>
    <xdr:sp macro="" textlink="">
      <xdr:nvSpPr>
        <xdr:cNvPr id="316" name="楕円 315"/>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73677</xdr:rowOff>
    </xdr:from>
    <xdr:ext cx="378565" cy="259045"/>
    <xdr:sp macro="" textlink="">
      <xdr:nvSpPr>
        <xdr:cNvPr id="317" name="テキスト ボックス 316"/>
        <xdr:cNvSpPr txBox="1"/>
      </xdr:nvSpPr>
      <xdr:spPr>
        <a:xfrm>
          <a:off x="6783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122962</xdr:rowOff>
    </xdr:from>
    <xdr:to>
      <xdr:col>55</xdr:col>
      <xdr:colOff>0</xdr:colOff>
      <xdr:row>58</xdr:row>
      <xdr:rowOff>165104</xdr:rowOff>
    </xdr:to>
    <xdr:cxnSp macro="">
      <xdr:nvCxnSpPr>
        <xdr:cNvPr id="346" name="直線コネクタ 345"/>
        <xdr:cNvCxnSpPr/>
      </xdr:nvCxnSpPr>
      <xdr:spPr>
        <a:xfrm>
          <a:off x="9639300" y="10067062"/>
          <a:ext cx="838200" cy="4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122962</xdr:rowOff>
    </xdr:from>
    <xdr:to>
      <xdr:col>50</xdr:col>
      <xdr:colOff>114300</xdr:colOff>
      <xdr:row>59</xdr:row>
      <xdr:rowOff>10269</xdr:rowOff>
    </xdr:to>
    <xdr:cxnSp macro="">
      <xdr:nvCxnSpPr>
        <xdr:cNvPr id="349" name="直線コネクタ 348"/>
        <xdr:cNvCxnSpPr/>
      </xdr:nvCxnSpPr>
      <xdr:spPr>
        <a:xfrm flipV="1">
          <a:off x="8750300" y="10067062"/>
          <a:ext cx="889000" cy="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149689</xdr:rowOff>
    </xdr:from>
    <xdr:to>
      <xdr:col>45</xdr:col>
      <xdr:colOff>177800</xdr:colOff>
      <xdr:row>59</xdr:row>
      <xdr:rowOff>10269</xdr:rowOff>
    </xdr:to>
    <xdr:cxnSp macro="">
      <xdr:nvCxnSpPr>
        <xdr:cNvPr id="352" name="直線コネクタ 351"/>
        <xdr:cNvCxnSpPr/>
      </xdr:nvCxnSpPr>
      <xdr:spPr>
        <a:xfrm>
          <a:off x="7861300" y="10093789"/>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132042</xdr:rowOff>
    </xdr:from>
    <xdr:to>
      <xdr:col>41</xdr:col>
      <xdr:colOff>50800</xdr:colOff>
      <xdr:row>58</xdr:row>
      <xdr:rowOff>149689</xdr:rowOff>
    </xdr:to>
    <xdr:cxnSp macro="">
      <xdr:nvCxnSpPr>
        <xdr:cNvPr id="355" name="直線コネクタ 354"/>
        <xdr:cNvCxnSpPr/>
      </xdr:nvCxnSpPr>
      <xdr:spPr>
        <a:xfrm>
          <a:off x="6972300" y="10076142"/>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114304</xdr:rowOff>
    </xdr:from>
    <xdr:to>
      <xdr:col>55</xdr:col>
      <xdr:colOff>50800</xdr:colOff>
      <xdr:row>59</xdr:row>
      <xdr:rowOff>44454</xdr:rowOff>
    </xdr:to>
    <xdr:sp macro="" textlink="">
      <xdr:nvSpPr>
        <xdr:cNvPr id="365" name="楕円 364"/>
        <xdr:cNvSpPr/>
      </xdr:nvSpPr>
      <xdr:spPr>
        <a:xfrm>
          <a:off x="10426700" y="100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41202</xdr:rowOff>
    </xdr:from>
    <xdr:ext cx="534377" cy="259045"/>
    <xdr:sp macro="" textlink="">
      <xdr:nvSpPr>
        <xdr:cNvPr id="366" name="農林水産業費該当値テキスト"/>
        <xdr:cNvSpPr txBox="1"/>
      </xdr:nvSpPr>
      <xdr:spPr>
        <a:xfrm>
          <a:off x="10528300" y="99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72162</xdr:rowOff>
    </xdr:from>
    <xdr:to>
      <xdr:col>50</xdr:col>
      <xdr:colOff>165100</xdr:colOff>
      <xdr:row>59</xdr:row>
      <xdr:rowOff>2312</xdr:rowOff>
    </xdr:to>
    <xdr:sp macro="" textlink="">
      <xdr:nvSpPr>
        <xdr:cNvPr id="367" name="楕円 366"/>
        <xdr:cNvSpPr/>
      </xdr:nvSpPr>
      <xdr:spPr>
        <a:xfrm>
          <a:off x="9588500" y="100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18839</xdr:rowOff>
    </xdr:from>
    <xdr:ext cx="599010" cy="259045"/>
    <xdr:sp macro="" textlink="">
      <xdr:nvSpPr>
        <xdr:cNvPr id="368" name="テキスト ボックス 367"/>
        <xdr:cNvSpPr txBox="1"/>
      </xdr:nvSpPr>
      <xdr:spPr>
        <a:xfrm>
          <a:off x="9339795" y="979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130919</xdr:rowOff>
    </xdr:from>
    <xdr:to>
      <xdr:col>46</xdr:col>
      <xdr:colOff>38100</xdr:colOff>
      <xdr:row>59</xdr:row>
      <xdr:rowOff>61069</xdr:rowOff>
    </xdr:to>
    <xdr:sp macro="" textlink="">
      <xdr:nvSpPr>
        <xdr:cNvPr id="369" name="楕円 368"/>
        <xdr:cNvSpPr/>
      </xdr:nvSpPr>
      <xdr:spPr>
        <a:xfrm>
          <a:off x="8699500" y="10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52196</xdr:rowOff>
    </xdr:from>
    <xdr:ext cx="534377" cy="259045"/>
    <xdr:sp macro="" textlink="">
      <xdr:nvSpPr>
        <xdr:cNvPr id="370" name="テキスト ボックス 369"/>
        <xdr:cNvSpPr txBox="1"/>
      </xdr:nvSpPr>
      <xdr:spPr>
        <a:xfrm>
          <a:off x="8483111" y="10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98889</xdr:rowOff>
    </xdr:from>
    <xdr:to>
      <xdr:col>41</xdr:col>
      <xdr:colOff>101600</xdr:colOff>
      <xdr:row>59</xdr:row>
      <xdr:rowOff>29039</xdr:rowOff>
    </xdr:to>
    <xdr:sp macro="" textlink="">
      <xdr:nvSpPr>
        <xdr:cNvPr id="371" name="楕円 370"/>
        <xdr:cNvSpPr/>
      </xdr:nvSpPr>
      <xdr:spPr>
        <a:xfrm>
          <a:off x="7810500" y="100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20166</xdr:rowOff>
    </xdr:from>
    <xdr:ext cx="534377" cy="259045"/>
    <xdr:sp macro="" textlink="">
      <xdr:nvSpPr>
        <xdr:cNvPr id="372" name="テキスト ボックス 371"/>
        <xdr:cNvSpPr txBox="1"/>
      </xdr:nvSpPr>
      <xdr:spPr>
        <a:xfrm>
          <a:off x="7594111" y="101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81242</xdr:rowOff>
    </xdr:from>
    <xdr:to>
      <xdr:col>36</xdr:col>
      <xdr:colOff>165100</xdr:colOff>
      <xdr:row>59</xdr:row>
      <xdr:rowOff>11392</xdr:rowOff>
    </xdr:to>
    <xdr:sp macro="" textlink="">
      <xdr:nvSpPr>
        <xdr:cNvPr id="373" name="楕円 372"/>
        <xdr:cNvSpPr/>
      </xdr:nvSpPr>
      <xdr:spPr>
        <a:xfrm>
          <a:off x="6921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27919</xdr:rowOff>
    </xdr:from>
    <xdr:ext cx="599010" cy="259045"/>
    <xdr:sp macro="" textlink="">
      <xdr:nvSpPr>
        <xdr:cNvPr id="374" name="テキスト ボックス 373"/>
        <xdr:cNvSpPr txBox="1"/>
      </xdr:nvSpPr>
      <xdr:spPr>
        <a:xfrm>
          <a:off x="6672795" y="980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105390</xdr:rowOff>
    </xdr:from>
    <xdr:to>
      <xdr:col>55</xdr:col>
      <xdr:colOff>0</xdr:colOff>
      <xdr:row>79</xdr:row>
      <xdr:rowOff>21121</xdr:rowOff>
    </xdr:to>
    <xdr:cxnSp macro="">
      <xdr:nvCxnSpPr>
        <xdr:cNvPr id="405" name="直線コネクタ 404"/>
        <xdr:cNvCxnSpPr/>
      </xdr:nvCxnSpPr>
      <xdr:spPr>
        <a:xfrm flipV="1">
          <a:off x="9639300" y="13478490"/>
          <a:ext cx="838200" cy="8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21121</xdr:rowOff>
    </xdr:from>
    <xdr:to>
      <xdr:col>50</xdr:col>
      <xdr:colOff>114300</xdr:colOff>
      <xdr:row>79</xdr:row>
      <xdr:rowOff>33071</xdr:rowOff>
    </xdr:to>
    <xdr:cxnSp macro="">
      <xdr:nvCxnSpPr>
        <xdr:cNvPr id="408" name="直線コネクタ 407"/>
        <xdr:cNvCxnSpPr/>
      </xdr:nvCxnSpPr>
      <xdr:spPr>
        <a:xfrm flipV="1">
          <a:off x="8750300" y="13565671"/>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33071</xdr:rowOff>
    </xdr:from>
    <xdr:to>
      <xdr:col>45</xdr:col>
      <xdr:colOff>177800</xdr:colOff>
      <xdr:row>79</xdr:row>
      <xdr:rowOff>41686</xdr:rowOff>
    </xdr:to>
    <xdr:cxnSp macro="">
      <xdr:nvCxnSpPr>
        <xdr:cNvPr id="411" name="直線コネクタ 410"/>
        <xdr:cNvCxnSpPr/>
      </xdr:nvCxnSpPr>
      <xdr:spPr>
        <a:xfrm flipV="1">
          <a:off x="7861300" y="13577621"/>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130321</xdr:rowOff>
    </xdr:from>
    <xdr:to>
      <xdr:col>41</xdr:col>
      <xdr:colOff>50800</xdr:colOff>
      <xdr:row>79</xdr:row>
      <xdr:rowOff>41686</xdr:rowOff>
    </xdr:to>
    <xdr:cxnSp macro="">
      <xdr:nvCxnSpPr>
        <xdr:cNvPr id="414" name="直線コネクタ 413"/>
        <xdr:cNvCxnSpPr/>
      </xdr:nvCxnSpPr>
      <xdr:spPr>
        <a:xfrm>
          <a:off x="6972300" y="13503421"/>
          <a:ext cx="889000" cy="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54590</xdr:rowOff>
    </xdr:from>
    <xdr:to>
      <xdr:col>55</xdr:col>
      <xdr:colOff>50800</xdr:colOff>
      <xdr:row>78</xdr:row>
      <xdr:rowOff>156190</xdr:rowOff>
    </xdr:to>
    <xdr:sp macro="" textlink="">
      <xdr:nvSpPr>
        <xdr:cNvPr id="424" name="楕円 423"/>
        <xdr:cNvSpPr/>
      </xdr:nvSpPr>
      <xdr:spPr>
        <a:xfrm>
          <a:off x="10426700" y="134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33017</xdr:rowOff>
    </xdr:from>
    <xdr:ext cx="534377" cy="259045"/>
    <xdr:sp macro="" textlink="">
      <xdr:nvSpPr>
        <xdr:cNvPr id="425" name="商工費該当値テキスト"/>
        <xdr:cNvSpPr txBox="1"/>
      </xdr:nvSpPr>
      <xdr:spPr>
        <a:xfrm>
          <a:off x="10528300" y="134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141771</xdr:rowOff>
    </xdr:from>
    <xdr:to>
      <xdr:col>50</xdr:col>
      <xdr:colOff>165100</xdr:colOff>
      <xdr:row>79</xdr:row>
      <xdr:rowOff>71921</xdr:rowOff>
    </xdr:to>
    <xdr:sp macro="" textlink="">
      <xdr:nvSpPr>
        <xdr:cNvPr id="426" name="楕円 425"/>
        <xdr:cNvSpPr/>
      </xdr:nvSpPr>
      <xdr:spPr>
        <a:xfrm>
          <a:off x="9588500" y="13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63048</xdr:rowOff>
    </xdr:from>
    <xdr:ext cx="534377" cy="259045"/>
    <xdr:sp macro="" textlink="">
      <xdr:nvSpPr>
        <xdr:cNvPr id="427" name="テキスト ボックス 426"/>
        <xdr:cNvSpPr txBox="1"/>
      </xdr:nvSpPr>
      <xdr:spPr>
        <a:xfrm>
          <a:off x="9372111" y="136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153721</xdr:rowOff>
    </xdr:from>
    <xdr:to>
      <xdr:col>46</xdr:col>
      <xdr:colOff>38100</xdr:colOff>
      <xdr:row>79</xdr:row>
      <xdr:rowOff>83871</xdr:rowOff>
    </xdr:to>
    <xdr:sp macro="" textlink="">
      <xdr:nvSpPr>
        <xdr:cNvPr id="428" name="楕円 427"/>
        <xdr:cNvSpPr/>
      </xdr:nvSpPr>
      <xdr:spPr>
        <a:xfrm>
          <a:off x="8699500" y="135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74998</xdr:rowOff>
    </xdr:from>
    <xdr:ext cx="534377" cy="259045"/>
    <xdr:sp macro="" textlink="">
      <xdr:nvSpPr>
        <xdr:cNvPr id="429" name="テキスト ボックス 428"/>
        <xdr:cNvSpPr txBox="1"/>
      </xdr:nvSpPr>
      <xdr:spPr>
        <a:xfrm>
          <a:off x="8483111" y="136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162336</xdr:rowOff>
    </xdr:from>
    <xdr:to>
      <xdr:col>41</xdr:col>
      <xdr:colOff>101600</xdr:colOff>
      <xdr:row>79</xdr:row>
      <xdr:rowOff>92486</xdr:rowOff>
    </xdr:to>
    <xdr:sp macro="" textlink="">
      <xdr:nvSpPr>
        <xdr:cNvPr id="430" name="楕円 429"/>
        <xdr:cNvSpPr/>
      </xdr:nvSpPr>
      <xdr:spPr>
        <a:xfrm>
          <a:off x="7810500" y="135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83613</xdr:rowOff>
    </xdr:from>
    <xdr:ext cx="534377" cy="259045"/>
    <xdr:sp macro="" textlink="">
      <xdr:nvSpPr>
        <xdr:cNvPr id="431" name="テキスト ボックス 430"/>
        <xdr:cNvSpPr txBox="1"/>
      </xdr:nvSpPr>
      <xdr:spPr>
        <a:xfrm>
          <a:off x="7594111" y="136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79521</xdr:rowOff>
    </xdr:from>
    <xdr:to>
      <xdr:col>36</xdr:col>
      <xdr:colOff>165100</xdr:colOff>
      <xdr:row>79</xdr:row>
      <xdr:rowOff>9671</xdr:rowOff>
    </xdr:to>
    <xdr:sp macro="" textlink="">
      <xdr:nvSpPr>
        <xdr:cNvPr id="432" name="楕円 431"/>
        <xdr:cNvSpPr/>
      </xdr:nvSpPr>
      <xdr:spPr>
        <a:xfrm>
          <a:off x="6921500" y="134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798</xdr:rowOff>
    </xdr:from>
    <xdr:ext cx="534377" cy="259045"/>
    <xdr:sp macro="" textlink="">
      <xdr:nvSpPr>
        <xdr:cNvPr id="433" name="テキスト ボックス 432"/>
        <xdr:cNvSpPr txBox="1"/>
      </xdr:nvSpPr>
      <xdr:spPr>
        <a:xfrm>
          <a:off x="6705111" y="135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78161</xdr:rowOff>
    </xdr:from>
    <xdr:to>
      <xdr:col>55</xdr:col>
      <xdr:colOff>0</xdr:colOff>
      <xdr:row>98</xdr:row>
      <xdr:rowOff>78606</xdr:rowOff>
    </xdr:to>
    <xdr:cxnSp macro="">
      <xdr:nvCxnSpPr>
        <xdr:cNvPr id="464" name="直線コネクタ 463"/>
        <xdr:cNvCxnSpPr/>
      </xdr:nvCxnSpPr>
      <xdr:spPr>
        <a:xfrm>
          <a:off x="9639300" y="16880261"/>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42315</xdr:rowOff>
    </xdr:from>
    <xdr:to>
      <xdr:col>50</xdr:col>
      <xdr:colOff>114300</xdr:colOff>
      <xdr:row>98</xdr:row>
      <xdr:rowOff>78161</xdr:rowOff>
    </xdr:to>
    <xdr:cxnSp macro="">
      <xdr:nvCxnSpPr>
        <xdr:cNvPr id="467" name="直線コネクタ 466"/>
        <xdr:cNvCxnSpPr/>
      </xdr:nvCxnSpPr>
      <xdr:spPr>
        <a:xfrm>
          <a:off x="8750300" y="16844415"/>
          <a:ext cx="889000" cy="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24437</xdr:rowOff>
    </xdr:from>
    <xdr:to>
      <xdr:col>45</xdr:col>
      <xdr:colOff>177800</xdr:colOff>
      <xdr:row>98</xdr:row>
      <xdr:rowOff>42315</xdr:rowOff>
    </xdr:to>
    <xdr:cxnSp macro="">
      <xdr:nvCxnSpPr>
        <xdr:cNvPr id="470" name="直線コネクタ 469"/>
        <xdr:cNvCxnSpPr/>
      </xdr:nvCxnSpPr>
      <xdr:spPr>
        <a:xfrm>
          <a:off x="7861300" y="16655087"/>
          <a:ext cx="889000" cy="1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167060</xdr:rowOff>
    </xdr:from>
    <xdr:to>
      <xdr:col>41</xdr:col>
      <xdr:colOff>50800</xdr:colOff>
      <xdr:row>97</xdr:row>
      <xdr:rowOff>24437</xdr:rowOff>
    </xdr:to>
    <xdr:cxnSp macro="">
      <xdr:nvCxnSpPr>
        <xdr:cNvPr id="473" name="直線コネクタ 472"/>
        <xdr:cNvCxnSpPr/>
      </xdr:nvCxnSpPr>
      <xdr:spPr>
        <a:xfrm>
          <a:off x="6972300" y="16111910"/>
          <a:ext cx="889000" cy="5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27806</xdr:rowOff>
    </xdr:from>
    <xdr:to>
      <xdr:col>55</xdr:col>
      <xdr:colOff>50800</xdr:colOff>
      <xdr:row>98</xdr:row>
      <xdr:rowOff>129406</xdr:rowOff>
    </xdr:to>
    <xdr:sp macro="" textlink="">
      <xdr:nvSpPr>
        <xdr:cNvPr id="483" name="楕円 482"/>
        <xdr:cNvSpPr/>
      </xdr:nvSpPr>
      <xdr:spPr>
        <a:xfrm>
          <a:off x="10426700" y="168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6233</xdr:rowOff>
    </xdr:from>
    <xdr:ext cx="599010" cy="259045"/>
    <xdr:sp macro="" textlink="">
      <xdr:nvSpPr>
        <xdr:cNvPr id="484" name="土木費該当値テキスト"/>
        <xdr:cNvSpPr txBox="1"/>
      </xdr:nvSpPr>
      <xdr:spPr>
        <a:xfrm>
          <a:off x="10528300" y="1680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27361</xdr:rowOff>
    </xdr:from>
    <xdr:to>
      <xdr:col>50</xdr:col>
      <xdr:colOff>165100</xdr:colOff>
      <xdr:row>98</xdr:row>
      <xdr:rowOff>128961</xdr:rowOff>
    </xdr:to>
    <xdr:sp macro="" textlink="">
      <xdr:nvSpPr>
        <xdr:cNvPr id="485" name="楕円 484"/>
        <xdr:cNvSpPr/>
      </xdr:nvSpPr>
      <xdr:spPr>
        <a:xfrm>
          <a:off x="9588500" y="168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120088</xdr:rowOff>
    </xdr:from>
    <xdr:ext cx="599010" cy="259045"/>
    <xdr:sp macro="" textlink="">
      <xdr:nvSpPr>
        <xdr:cNvPr id="486" name="テキスト ボックス 485"/>
        <xdr:cNvSpPr txBox="1"/>
      </xdr:nvSpPr>
      <xdr:spPr>
        <a:xfrm>
          <a:off x="9339795" y="1692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162965</xdr:rowOff>
    </xdr:from>
    <xdr:to>
      <xdr:col>46</xdr:col>
      <xdr:colOff>38100</xdr:colOff>
      <xdr:row>98</xdr:row>
      <xdr:rowOff>93115</xdr:rowOff>
    </xdr:to>
    <xdr:sp macro="" textlink="">
      <xdr:nvSpPr>
        <xdr:cNvPr id="487" name="楕円 486"/>
        <xdr:cNvSpPr/>
      </xdr:nvSpPr>
      <xdr:spPr>
        <a:xfrm>
          <a:off x="8699500" y="1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109642</xdr:rowOff>
    </xdr:from>
    <xdr:ext cx="599010" cy="259045"/>
    <xdr:sp macro="" textlink="">
      <xdr:nvSpPr>
        <xdr:cNvPr id="488" name="テキスト ボックス 487"/>
        <xdr:cNvSpPr txBox="1"/>
      </xdr:nvSpPr>
      <xdr:spPr>
        <a:xfrm>
          <a:off x="8450795" y="165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145087</xdr:rowOff>
    </xdr:from>
    <xdr:to>
      <xdr:col>41</xdr:col>
      <xdr:colOff>101600</xdr:colOff>
      <xdr:row>97</xdr:row>
      <xdr:rowOff>75237</xdr:rowOff>
    </xdr:to>
    <xdr:sp macro="" textlink="">
      <xdr:nvSpPr>
        <xdr:cNvPr id="489" name="楕円 488"/>
        <xdr:cNvSpPr/>
      </xdr:nvSpPr>
      <xdr:spPr>
        <a:xfrm>
          <a:off x="7810500" y="166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91764</xdr:rowOff>
    </xdr:from>
    <xdr:ext cx="599010" cy="259045"/>
    <xdr:sp macro="" textlink="">
      <xdr:nvSpPr>
        <xdr:cNvPr id="490" name="テキスト ボックス 489"/>
        <xdr:cNvSpPr txBox="1"/>
      </xdr:nvSpPr>
      <xdr:spPr>
        <a:xfrm>
          <a:off x="7561795" y="1637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116260</xdr:rowOff>
    </xdr:from>
    <xdr:to>
      <xdr:col>36</xdr:col>
      <xdr:colOff>165100</xdr:colOff>
      <xdr:row>94</xdr:row>
      <xdr:rowOff>46410</xdr:rowOff>
    </xdr:to>
    <xdr:sp macro="" textlink="">
      <xdr:nvSpPr>
        <xdr:cNvPr id="491" name="楕円 490"/>
        <xdr:cNvSpPr/>
      </xdr:nvSpPr>
      <xdr:spPr>
        <a:xfrm>
          <a:off x="6921500" y="160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62937</xdr:rowOff>
    </xdr:from>
    <xdr:ext cx="599010" cy="259045"/>
    <xdr:sp macro="" textlink="">
      <xdr:nvSpPr>
        <xdr:cNvPr id="492" name="テキスト ボックス 491"/>
        <xdr:cNvSpPr txBox="1"/>
      </xdr:nvSpPr>
      <xdr:spPr>
        <a:xfrm>
          <a:off x="6672795" y="1583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131775</xdr:rowOff>
    </xdr:from>
    <xdr:to>
      <xdr:col>85</xdr:col>
      <xdr:colOff>127000</xdr:colOff>
      <xdr:row>37</xdr:row>
      <xdr:rowOff>38507</xdr:rowOff>
    </xdr:to>
    <xdr:cxnSp macro="">
      <xdr:nvCxnSpPr>
        <xdr:cNvPr id="521" name="直線コネクタ 520"/>
        <xdr:cNvCxnSpPr/>
      </xdr:nvCxnSpPr>
      <xdr:spPr>
        <a:xfrm>
          <a:off x="15481300" y="6303975"/>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131775</xdr:rowOff>
    </xdr:from>
    <xdr:to>
      <xdr:col>81</xdr:col>
      <xdr:colOff>50800</xdr:colOff>
      <xdr:row>37</xdr:row>
      <xdr:rowOff>9733</xdr:rowOff>
    </xdr:to>
    <xdr:cxnSp macro="">
      <xdr:nvCxnSpPr>
        <xdr:cNvPr id="524" name="直線コネクタ 523"/>
        <xdr:cNvCxnSpPr/>
      </xdr:nvCxnSpPr>
      <xdr:spPr>
        <a:xfrm flipV="1">
          <a:off x="14592300" y="6303975"/>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9733</xdr:rowOff>
    </xdr:from>
    <xdr:to>
      <xdr:col>76</xdr:col>
      <xdr:colOff>114300</xdr:colOff>
      <xdr:row>37</xdr:row>
      <xdr:rowOff>78306</xdr:rowOff>
    </xdr:to>
    <xdr:cxnSp macro="">
      <xdr:nvCxnSpPr>
        <xdr:cNvPr id="527" name="直線コネクタ 526"/>
        <xdr:cNvCxnSpPr/>
      </xdr:nvCxnSpPr>
      <xdr:spPr>
        <a:xfrm flipV="1">
          <a:off x="13703300" y="6353383"/>
          <a:ext cx="889000" cy="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98559</xdr:rowOff>
    </xdr:from>
    <xdr:to>
      <xdr:col>71</xdr:col>
      <xdr:colOff>177800</xdr:colOff>
      <xdr:row>37</xdr:row>
      <xdr:rowOff>78306</xdr:rowOff>
    </xdr:to>
    <xdr:cxnSp macro="">
      <xdr:nvCxnSpPr>
        <xdr:cNvPr id="530" name="直線コネクタ 529"/>
        <xdr:cNvCxnSpPr/>
      </xdr:nvCxnSpPr>
      <xdr:spPr>
        <a:xfrm>
          <a:off x="12814300" y="6099309"/>
          <a:ext cx="889000" cy="3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159157</xdr:rowOff>
    </xdr:from>
    <xdr:to>
      <xdr:col>85</xdr:col>
      <xdr:colOff>177800</xdr:colOff>
      <xdr:row>37</xdr:row>
      <xdr:rowOff>89307</xdr:rowOff>
    </xdr:to>
    <xdr:sp macro="" textlink="">
      <xdr:nvSpPr>
        <xdr:cNvPr id="540" name="楕円 539"/>
        <xdr:cNvSpPr/>
      </xdr:nvSpPr>
      <xdr:spPr>
        <a:xfrm>
          <a:off x="16268700" y="6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137584</xdr:rowOff>
    </xdr:from>
    <xdr:ext cx="534377" cy="259045"/>
    <xdr:sp macro="" textlink="">
      <xdr:nvSpPr>
        <xdr:cNvPr id="541" name="消防費該当値テキスト"/>
        <xdr:cNvSpPr txBox="1"/>
      </xdr:nvSpPr>
      <xdr:spPr>
        <a:xfrm>
          <a:off x="16370300" y="63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80975</xdr:rowOff>
    </xdr:from>
    <xdr:to>
      <xdr:col>81</xdr:col>
      <xdr:colOff>101600</xdr:colOff>
      <xdr:row>37</xdr:row>
      <xdr:rowOff>11125</xdr:rowOff>
    </xdr:to>
    <xdr:sp macro="" textlink="">
      <xdr:nvSpPr>
        <xdr:cNvPr id="542" name="楕円 541"/>
        <xdr:cNvSpPr/>
      </xdr:nvSpPr>
      <xdr:spPr>
        <a:xfrm>
          <a:off x="15430500" y="62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2252</xdr:rowOff>
    </xdr:from>
    <xdr:ext cx="534377" cy="259045"/>
    <xdr:sp macro="" textlink="">
      <xdr:nvSpPr>
        <xdr:cNvPr id="543" name="テキスト ボックス 542"/>
        <xdr:cNvSpPr txBox="1"/>
      </xdr:nvSpPr>
      <xdr:spPr>
        <a:xfrm>
          <a:off x="15214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130383</xdr:rowOff>
    </xdr:from>
    <xdr:to>
      <xdr:col>76</xdr:col>
      <xdr:colOff>165100</xdr:colOff>
      <xdr:row>37</xdr:row>
      <xdr:rowOff>60533</xdr:rowOff>
    </xdr:to>
    <xdr:sp macro="" textlink="">
      <xdr:nvSpPr>
        <xdr:cNvPr id="544" name="楕円 543"/>
        <xdr:cNvSpPr/>
      </xdr:nvSpPr>
      <xdr:spPr>
        <a:xfrm>
          <a:off x="14541500" y="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51660</xdr:rowOff>
    </xdr:from>
    <xdr:ext cx="534377" cy="259045"/>
    <xdr:sp macro="" textlink="">
      <xdr:nvSpPr>
        <xdr:cNvPr id="545" name="テキスト ボックス 544"/>
        <xdr:cNvSpPr txBox="1"/>
      </xdr:nvSpPr>
      <xdr:spPr>
        <a:xfrm>
          <a:off x="14325111" y="63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27506</xdr:rowOff>
    </xdr:from>
    <xdr:to>
      <xdr:col>72</xdr:col>
      <xdr:colOff>38100</xdr:colOff>
      <xdr:row>37</xdr:row>
      <xdr:rowOff>129106</xdr:rowOff>
    </xdr:to>
    <xdr:sp macro="" textlink="">
      <xdr:nvSpPr>
        <xdr:cNvPr id="546" name="楕円 545"/>
        <xdr:cNvSpPr/>
      </xdr:nvSpPr>
      <xdr:spPr>
        <a:xfrm>
          <a:off x="13652500" y="63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120233</xdr:rowOff>
    </xdr:from>
    <xdr:ext cx="534377" cy="259045"/>
    <xdr:sp macro="" textlink="">
      <xdr:nvSpPr>
        <xdr:cNvPr id="547" name="テキスト ボックス 546"/>
        <xdr:cNvSpPr txBox="1"/>
      </xdr:nvSpPr>
      <xdr:spPr>
        <a:xfrm>
          <a:off x="13436111" y="64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47759</xdr:rowOff>
    </xdr:from>
    <xdr:to>
      <xdr:col>67</xdr:col>
      <xdr:colOff>101600</xdr:colOff>
      <xdr:row>35</xdr:row>
      <xdr:rowOff>149359</xdr:rowOff>
    </xdr:to>
    <xdr:sp macro="" textlink="">
      <xdr:nvSpPr>
        <xdr:cNvPr id="548" name="楕円 547"/>
        <xdr:cNvSpPr/>
      </xdr:nvSpPr>
      <xdr:spPr>
        <a:xfrm>
          <a:off x="12763500" y="60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165886</xdr:rowOff>
    </xdr:from>
    <xdr:ext cx="534377" cy="259045"/>
    <xdr:sp macro="" textlink="">
      <xdr:nvSpPr>
        <xdr:cNvPr id="549" name="テキスト ボックス 548"/>
        <xdr:cNvSpPr txBox="1"/>
      </xdr:nvSpPr>
      <xdr:spPr>
        <a:xfrm>
          <a:off x="12547111" y="582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70423</xdr:rowOff>
    </xdr:from>
    <xdr:to>
      <xdr:col>85</xdr:col>
      <xdr:colOff>127000</xdr:colOff>
      <xdr:row>57</xdr:row>
      <xdr:rowOff>99185</xdr:rowOff>
    </xdr:to>
    <xdr:cxnSp macro="">
      <xdr:nvCxnSpPr>
        <xdr:cNvPr id="578" name="直線コネクタ 577"/>
        <xdr:cNvCxnSpPr/>
      </xdr:nvCxnSpPr>
      <xdr:spPr>
        <a:xfrm>
          <a:off x="15481300" y="9843073"/>
          <a:ext cx="838200" cy="2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70423</xdr:rowOff>
    </xdr:from>
    <xdr:to>
      <xdr:col>81</xdr:col>
      <xdr:colOff>50800</xdr:colOff>
      <xdr:row>57</xdr:row>
      <xdr:rowOff>107646</xdr:rowOff>
    </xdr:to>
    <xdr:cxnSp macro="">
      <xdr:nvCxnSpPr>
        <xdr:cNvPr id="581" name="直線コネクタ 580"/>
        <xdr:cNvCxnSpPr/>
      </xdr:nvCxnSpPr>
      <xdr:spPr>
        <a:xfrm flipV="1">
          <a:off x="14592300" y="9843073"/>
          <a:ext cx="8890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107646</xdr:rowOff>
    </xdr:from>
    <xdr:to>
      <xdr:col>76</xdr:col>
      <xdr:colOff>114300</xdr:colOff>
      <xdr:row>57</xdr:row>
      <xdr:rowOff>149065</xdr:rowOff>
    </xdr:to>
    <xdr:cxnSp macro="">
      <xdr:nvCxnSpPr>
        <xdr:cNvPr id="584" name="直線コネクタ 583"/>
        <xdr:cNvCxnSpPr/>
      </xdr:nvCxnSpPr>
      <xdr:spPr>
        <a:xfrm flipV="1">
          <a:off x="13703300" y="9880296"/>
          <a:ext cx="8890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149065</xdr:rowOff>
    </xdr:from>
    <xdr:to>
      <xdr:col>71</xdr:col>
      <xdr:colOff>177800</xdr:colOff>
      <xdr:row>57</xdr:row>
      <xdr:rowOff>152959</xdr:rowOff>
    </xdr:to>
    <xdr:cxnSp macro="">
      <xdr:nvCxnSpPr>
        <xdr:cNvPr id="587" name="直線コネクタ 586"/>
        <xdr:cNvCxnSpPr/>
      </xdr:nvCxnSpPr>
      <xdr:spPr>
        <a:xfrm flipV="1">
          <a:off x="12814300" y="9921715"/>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48385</xdr:rowOff>
    </xdr:from>
    <xdr:to>
      <xdr:col>85</xdr:col>
      <xdr:colOff>177800</xdr:colOff>
      <xdr:row>57</xdr:row>
      <xdr:rowOff>149985</xdr:rowOff>
    </xdr:to>
    <xdr:sp macro="" textlink="">
      <xdr:nvSpPr>
        <xdr:cNvPr id="597" name="楕円 596"/>
        <xdr:cNvSpPr/>
      </xdr:nvSpPr>
      <xdr:spPr>
        <a:xfrm>
          <a:off x="16268700" y="9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134762</xdr:rowOff>
    </xdr:from>
    <xdr:ext cx="534377" cy="259045"/>
    <xdr:sp macro="" textlink="">
      <xdr:nvSpPr>
        <xdr:cNvPr id="598" name="教育費該当値テキスト"/>
        <xdr:cNvSpPr txBox="1"/>
      </xdr:nvSpPr>
      <xdr:spPr>
        <a:xfrm>
          <a:off x="16370300" y="97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19623</xdr:rowOff>
    </xdr:from>
    <xdr:to>
      <xdr:col>81</xdr:col>
      <xdr:colOff>101600</xdr:colOff>
      <xdr:row>57</xdr:row>
      <xdr:rowOff>121223</xdr:rowOff>
    </xdr:to>
    <xdr:sp macro="" textlink="">
      <xdr:nvSpPr>
        <xdr:cNvPr id="599" name="楕円 598"/>
        <xdr:cNvSpPr/>
      </xdr:nvSpPr>
      <xdr:spPr>
        <a:xfrm>
          <a:off x="15430500" y="97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112350</xdr:rowOff>
    </xdr:from>
    <xdr:ext cx="534377" cy="259045"/>
    <xdr:sp macro="" textlink="">
      <xdr:nvSpPr>
        <xdr:cNvPr id="600" name="テキスト ボックス 599"/>
        <xdr:cNvSpPr txBox="1"/>
      </xdr:nvSpPr>
      <xdr:spPr>
        <a:xfrm>
          <a:off x="15214111" y="98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56846</xdr:rowOff>
    </xdr:from>
    <xdr:to>
      <xdr:col>76</xdr:col>
      <xdr:colOff>165100</xdr:colOff>
      <xdr:row>57</xdr:row>
      <xdr:rowOff>158446</xdr:rowOff>
    </xdr:to>
    <xdr:sp macro="" textlink="">
      <xdr:nvSpPr>
        <xdr:cNvPr id="601" name="楕円 600"/>
        <xdr:cNvSpPr/>
      </xdr:nvSpPr>
      <xdr:spPr>
        <a:xfrm>
          <a:off x="14541500" y="98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149573</xdr:rowOff>
    </xdr:from>
    <xdr:ext cx="534377" cy="259045"/>
    <xdr:sp macro="" textlink="">
      <xdr:nvSpPr>
        <xdr:cNvPr id="602" name="テキスト ボックス 601"/>
        <xdr:cNvSpPr txBox="1"/>
      </xdr:nvSpPr>
      <xdr:spPr>
        <a:xfrm>
          <a:off x="14325111" y="99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98265</xdr:rowOff>
    </xdr:from>
    <xdr:to>
      <xdr:col>72</xdr:col>
      <xdr:colOff>38100</xdr:colOff>
      <xdr:row>58</xdr:row>
      <xdr:rowOff>28415</xdr:rowOff>
    </xdr:to>
    <xdr:sp macro="" textlink="">
      <xdr:nvSpPr>
        <xdr:cNvPr id="603" name="楕円 602"/>
        <xdr:cNvSpPr/>
      </xdr:nvSpPr>
      <xdr:spPr>
        <a:xfrm>
          <a:off x="13652500" y="98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19542</xdr:rowOff>
    </xdr:from>
    <xdr:ext cx="534377" cy="259045"/>
    <xdr:sp macro="" textlink="">
      <xdr:nvSpPr>
        <xdr:cNvPr id="604" name="テキスト ボックス 603"/>
        <xdr:cNvSpPr txBox="1"/>
      </xdr:nvSpPr>
      <xdr:spPr>
        <a:xfrm>
          <a:off x="13436111" y="99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102159</xdr:rowOff>
    </xdr:from>
    <xdr:to>
      <xdr:col>67</xdr:col>
      <xdr:colOff>101600</xdr:colOff>
      <xdr:row>58</xdr:row>
      <xdr:rowOff>32309</xdr:rowOff>
    </xdr:to>
    <xdr:sp macro="" textlink="">
      <xdr:nvSpPr>
        <xdr:cNvPr id="605" name="楕円 604"/>
        <xdr:cNvSpPr/>
      </xdr:nvSpPr>
      <xdr:spPr>
        <a:xfrm>
          <a:off x="12763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23436</xdr:rowOff>
    </xdr:from>
    <xdr:ext cx="534377" cy="259045"/>
    <xdr:sp macro="" textlink="">
      <xdr:nvSpPr>
        <xdr:cNvPr id="606" name="テキスト ボックス 605"/>
        <xdr:cNvSpPr txBox="1"/>
      </xdr:nvSpPr>
      <xdr:spPr>
        <a:xfrm>
          <a:off x="12547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xdr:rowOff>
    </xdr:from>
    <xdr:to>
      <xdr:col>85</xdr:col>
      <xdr:colOff>127000</xdr:colOff>
      <xdr:row>79</xdr:row>
      <xdr:rowOff>2186</xdr:rowOff>
    </xdr:to>
    <xdr:cxnSp macro="">
      <xdr:nvCxnSpPr>
        <xdr:cNvPr id="635" name="直線コネクタ 634"/>
        <xdr:cNvCxnSpPr/>
      </xdr:nvCxnSpPr>
      <xdr:spPr>
        <a:xfrm>
          <a:off x="15481300" y="13545414"/>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142008</xdr:rowOff>
    </xdr:from>
    <xdr:to>
      <xdr:col>81</xdr:col>
      <xdr:colOff>50800</xdr:colOff>
      <xdr:row>79</xdr:row>
      <xdr:rowOff>864</xdr:rowOff>
    </xdr:to>
    <xdr:cxnSp macro="">
      <xdr:nvCxnSpPr>
        <xdr:cNvPr id="638" name="直線コネクタ 637"/>
        <xdr:cNvCxnSpPr/>
      </xdr:nvCxnSpPr>
      <xdr:spPr>
        <a:xfrm>
          <a:off x="14592300" y="13515108"/>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88009</xdr:rowOff>
    </xdr:from>
    <xdr:to>
      <xdr:col>76</xdr:col>
      <xdr:colOff>114300</xdr:colOff>
      <xdr:row>78</xdr:row>
      <xdr:rowOff>142008</xdr:rowOff>
    </xdr:to>
    <xdr:cxnSp macro="">
      <xdr:nvCxnSpPr>
        <xdr:cNvPr id="641" name="直線コネクタ 640"/>
        <xdr:cNvCxnSpPr/>
      </xdr:nvCxnSpPr>
      <xdr:spPr>
        <a:xfrm>
          <a:off x="13703300" y="13461109"/>
          <a:ext cx="8890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88009</xdr:rowOff>
    </xdr:from>
    <xdr:to>
      <xdr:col>71</xdr:col>
      <xdr:colOff>177800</xdr:colOff>
      <xdr:row>78</xdr:row>
      <xdr:rowOff>134114</xdr:rowOff>
    </xdr:to>
    <xdr:cxnSp macro="">
      <xdr:nvCxnSpPr>
        <xdr:cNvPr id="644" name="直線コネクタ 643"/>
        <xdr:cNvCxnSpPr/>
      </xdr:nvCxnSpPr>
      <xdr:spPr>
        <a:xfrm flipV="1">
          <a:off x="12814300" y="13461109"/>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122836</xdr:rowOff>
    </xdr:from>
    <xdr:to>
      <xdr:col>85</xdr:col>
      <xdr:colOff>177800</xdr:colOff>
      <xdr:row>79</xdr:row>
      <xdr:rowOff>52986</xdr:rowOff>
    </xdr:to>
    <xdr:sp macro="" textlink="">
      <xdr:nvSpPr>
        <xdr:cNvPr id="654" name="楕円 653"/>
        <xdr:cNvSpPr/>
      </xdr:nvSpPr>
      <xdr:spPr>
        <a:xfrm>
          <a:off x="16268700" y="134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121514</xdr:rowOff>
    </xdr:from>
    <xdr:to>
      <xdr:col>81</xdr:col>
      <xdr:colOff>101600</xdr:colOff>
      <xdr:row>79</xdr:row>
      <xdr:rowOff>51664</xdr:rowOff>
    </xdr:to>
    <xdr:sp macro="" textlink="">
      <xdr:nvSpPr>
        <xdr:cNvPr id="656" name="楕円 655"/>
        <xdr:cNvSpPr/>
      </xdr:nvSpPr>
      <xdr:spPr>
        <a:xfrm>
          <a:off x="15430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68191</xdr:rowOff>
    </xdr:from>
    <xdr:ext cx="534377" cy="259045"/>
    <xdr:sp macro="" textlink="">
      <xdr:nvSpPr>
        <xdr:cNvPr id="657" name="テキスト ボックス 656"/>
        <xdr:cNvSpPr txBox="1"/>
      </xdr:nvSpPr>
      <xdr:spPr>
        <a:xfrm>
          <a:off x="15214111" y="132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91208</xdr:rowOff>
    </xdr:from>
    <xdr:to>
      <xdr:col>76</xdr:col>
      <xdr:colOff>165100</xdr:colOff>
      <xdr:row>79</xdr:row>
      <xdr:rowOff>21358</xdr:rowOff>
    </xdr:to>
    <xdr:sp macro="" textlink="">
      <xdr:nvSpPr>
        <xdr:cNvPr id="658" name="楕円 657"/>
        <xdr:cNvSpPr/>
      </xdr:nvSpPr>
      <xdr:spPr>
        <a:xfrm>
          <a:off x="14541500" y="134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37885</xdr:rowOff>
    </xdr:from>
    <xdr:ext cx="534377" cy="259045"/>
    <xdr:sp macro="" textlink="">
      <xdr:nvSpPr>
        <xdr:cNvPr id="659" name="テキスト ボックス 658"/>
        <xdr:cNvSpPr txBox="1"/>
      </xdr:nvSpPr>
      <xdr:spPr>
        <a:xfrm>
          <a:off x="14325111" y="132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37209</xdr:rowOff>
    </xdr:from>
    <xdr:to>
      <xdr:col>72</xdr:col>
      <xdr:colOff>38100</xdr:colOff>
      <xdr:row>78</xdr:row>
      <xdr:rowOff>138809</xdr:rowOff>
    </xdr:to>
    <xdr:sp macro="" textlink="">
      <xdr:nvSpPr>
        <xdr:cNvPr id="660" name="楕円 659"/>
        <xdr:cNvSpPr/>
      </xdr:nvSpPr>
      <xdr:spPr>
        <a:xfrm>
          <a:off x="13652500" y="134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155336</xdr:rowOff>
    </xdr:from>
    <xdr:ext cx="534377" cy="259045"/>
    <xdr:sp macro="" textlink="">
      <xdr:nvSpPr>
        <xdr:cNvPr id="661" name="テキスト ボックス 660"/>
        <xdr:cNvSpPr txBox="1"/>
      </xdr:nvSpPr>
      <xdr:spPr>
        <a:xfrm>
          <a:off x="13436111" y="131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83314</xdr:rowOff>
    </xdr:from>
    <xdr:to>
      <xdr:col>67</xdr:col>
      <xdr:colOff>101600</xdr:colOff>
      <xdr:row>79</xdr:row>
      <xdr:rowOff>13464</xdr:rowOff>
    </xdr:to>
    <xdr:sp macro="" textlink="">
      <xdr:nvSpPr>
        <xdr:cNvPr id="662" name="楕円 661"/>
        <xdr:cNvSpPr/>
      </xdr:nvSpPr>
      <xdr:spPr>
        <a:xfrm>
          <a:off x="12763500" y="134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29991</xdr:rowOff>
    </xdr:from>
    <xdr:ext cx="534377" cy="259045"/>
    <xdr:sp macro="" textlink="">
      <xdr:nvSpPr>
        <xdr:cNvPr id="663" name="テキスト ボックス 662"/>
        <xdr:cNvSpPr txBox="1"/>
      </xdr:nvSpPr>
      <xdr:spPr>
        <a:xfrm>
          <a:off x="12547111" y="132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150361</xdr:rowOff>
    </xdr:from>
    <xdr:to>
      <xdr:col>85</xdr:col>
      <xdr:colOff>127000</xdr:colOff>
      <xdr:row>97</xdr:row>
      <xdr:rowOff>153707</xdr:rowOff>
    </xdr:to>
    <xdr:cxnSp macro="">
      <xdr:nvCxnSpPr>
        <xdr:cNvPr id="690" name="直線コネクタ 689"/>
        <xdr:cNvCxnSpPr/>
      </xdr:nvCxnSpPr>
      <xdr:spPr>
        <a:xfrm flipV="1">
          <a:off x="15481300" y="16781011"/>
          <a:ext cx="8382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153707</xdr:rowOff>
    </xdr:from>
    <xdr:to>
      <xdr:col>81</xdr:col>
      <xdr:colOff>50800</xdr:colOff>
      <xdr:row>97</xdr:row>
      <xdr:rowOff>156998</xdr:rowOff>
    </xdr:to>
    <xdr:cxnSp macro="">
      <xdr:nvCxnSpPr>
        <xdr:cNvPr id="693" name="直線コネクタ 692"/>
        <xdr:cNvCxnSpPr/>
      </xdr:nvCxnSpPr>
      <xdr:spPr>
        <a:xfrm flipV="1">
          <a:off x="14592300" y="16784357"/>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156998</xdr:rowOff>
    </xdr:from>
    <xdr:to>
      <xdr:col>76</xdr:col>
      <xdr:colOff>114300</xdr:colOff>
      <xdr:row>97</xdr:row>
      <xdr:rowOff>157393</xdr:rowOff>
    </xdr:to>
    <xdr:cxnSp macro="">
      <xdr:nvCxnSpPr>
        <xdr:cNvPr id="696" name="直線コネクタ 695"/>
        <xdr:cNvCxnSpPr/>
      </xdr:nvCxnSpPr>
      <xdr:spPr>
        <a:xfrm flipV="1">
          <a:off x="13703300" y="16787648"/>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156631</xdr:rowOff>
    </xdr:from>
    <xdr:to>
      <xdr:col>71</xdr:col>
      <xdr:colOff>177800</xdr:colOff>
      <xdr:row>97</xdr:row>
      <xdr:rowOff>157393</xdr:rowOff>
    </xdr:to>
    <xdr:cxnSp macro="">
      <xdr:nvCxnSpPr>
        <xdr:cNvPr id="699" name="直線コネクタ 698"/>
        <xdr:cNvCxnSpPr/>
      </xdr:nvCxnSpPr>
      <xdr:spPr>
        <a:xfrm>
          <a:off x="12814300" y="167872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99561</xdr:rowOff>
    </xdr:from>
    <xdr:to>
      <xdr:col>85</xdr:col>
      <xdr:colOff>177800</xdr:colOff>
      <xdr:row>98</xdr:row>
      <xdr:rowOff>29711</xdr:rowOff>
    </xdr:to>
    <xdr:sp macro="" textlink="">
      <xdr:nvSpPr>
        <xdr:cNvPr id="709" name="楕円 708"/>
        <xdr:cNvSpPr/>
      </xdr:nvSpPr>
      <xdr:spPr>
        <a:xfrm>
          <a:off x="16268700" y="167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77988</xdr:rowOff>
    </xdr:from>
    <xdr:ext cx="534377" cy="259045"/>
    <xdr:sp macro="" textlink="">
      <xdr:nvSpPr>
        <xdr:cNvPr id="710" name="公債費該当値テキスト"/>
        <xdr:cNvSpPr txBox="1"/>
      </xdr:nvSpPr>
      <xdr:spPr>
        <a:xfrm>
          <a:off x="16370300" y="167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102907</xdr:rowOff>
    </xdr:from>
    <xdr:to>
      <xdr:col>81</xdr:col>
      <xdr:colOff>101600</xdr:colOff>
      <xdr:row>98</xdr:row>
      <xdr:rowOff>33057</xdr:rowOff>
    </xdr:to>
    <xdr:sp macro="" textlink="">
      <xdr:nvSpPr>
        <xdr:cNvPr id="711" name="楕円 710"/>
        <xdr:cNvSpPr/>
      </xdr:nvSpPr>
      <xdr:spPr>
        <a:xfrm>
          <a:off x="15430500" y="167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24184</xdr:rowOff>
    </xdr:from>
    <xdr:ext cx="534377" cy="259045"/>
    <xdr:sp macro="" textlink="">
      <xdr:nvSpPr>
        <xdr:cNvPr id="712" name="テキスト ボックス 711"/>
        <xdr:cNvSpPr txBox="1"/>
      </xdr:nvSpPr>
      <xdr:spPr>
        <a:xfrm>
          <a:off x="15214111" y="16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106198</xdr:rowOff>
    </xdr:from>
    <xdr:to>
      <xdr:col>76</xdr:col>
      <xdr:colOff>165100</xdr:colOff>
      <xdr:row>98</xdr:row>
      <xdr:rowOff>36348</xdr:rowOff>
    </xdr:to>
    <xdr:sp macro="" textlink="">
      <xdr:nvSpPr>
        <xdr:cNvPr id="713" name="楕円 712"/>
        <xdr:cNvSpPr/>
      </xdr:nvSpPr>
      <xdr:spPr>
        <a:xfrm>
          <a:off x="14541500" y="16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27475</xdr:rowOff>
    </xdr:from>
    <xdr:ext cx="534377" cy="259045"/>
    <xdr:sp macro="" textlink="">
      <xdr:nvSpPr>
        <xdr:cNvPr id="714" name="テキスト ボックス 713"/>
        <xdr:cNvSpPr txBox="1"/>
      </xdr:nvSpPr>
      <xdr:spPr>
        <a:xfrm>
          <a:off x="14325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106593</xdr:rowOff>
    </xdr:from>
    <xdr:to>
      <xdr:col>72</xdr:col>
      <xdr:colOff>38100</xdr:colOff>
      <xdr:row>98</xdr:row>
      <xdr:rowOff>36743</xdr:rowOff>
    </xdr:to>
    <xdr:sp macro="" textlink="">
      <xdr:nvSpPr>
        <xdr:cNvPr id="715" name="楕円 714"/>
        <xdr:cNvSpPr/>
      </xdr:nvSpPr>
      <xdr:spPr>
        <a:xfrm>
          <a:off x="13652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27870</xdr:rowOff>
    </xdr:from>
    <xdr:ext cx="534377" cy="259045"/>
    <xdr:sp macro="" textlink="">
      <xdr:nvSpPr>
        <xdr:cNvPr id="716" name="テキスト ボックス 715"/>
        <xdr:cNvSpPr txBox="1"/>
      </xdr:nvSpPr>
      <xdr:spPr>
        <a:xfrm>
          <a:off x="13436111" y="16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105831</xdr:rowOff>
    </xdr:from>
    <xdr:to>
      <xdr:col>67</xdr:col>
      <xdr:colOff>101600</xdr:colOff>
      <xdr:row>98</xdr:row>
      <xdr:rowOff>35981</xdr:rowOff>
    </xdr:to>
    <xdr:sp macro="" textlink="">
      <xdr:nvSpPr>
        <xdr:cNvPr id="717" name="楕円 716"/>
        <xdr:cNvSpPr/>
      </xdr:nvSpPr>
      <xdr:spPr>
        <a:xfrm>
          <a:off x="12763500" y="167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27108</xdr:rowOff>
    </xdr:from>
    <xdr:ext cx="534377" cy="259045"/>
    <xdr:sp macro="" textlink="">
      <xdr:nvSpPr>
        <xdr:cNvPr id="718" name="テキスト ボックス 717"/>
        <xdr:cNvSpPr txBox="1"/>
      </xdr:nvSpPr>
      <xdr:spPr>
        <a:xfrm>
          <a:off x="12547111" y="168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226,032</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円となり類似団体平均を上回った。少子化対策事業の保育料無償化や、建て替えに伴う保育所整備事業が主な要因となっている。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国の政策による増加も見られるが、単独事業の見直し等に努める。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財政調整基金は、災害発生時の必要経費の確保等のため、慎重な運用を行う方針としている。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実質収支は、黒字となっており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％未満で推移している。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実質単年度収支は、新型コロナウイルス感染症の発生に伴う未実施事業の増加で基金繰入金が減少したため数値が改善したと考えられる。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一般会計については、東日本大震災の復旧・復興事業の完了に伴い、予算規模が縮小してきている。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元利償還金は、横ばいで推移しているが、予定している大規模事業により今後増加が見込まれ、公営企業についても、公共下水道事業分の増加が見込まれる。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財政的に有利な起債の活用に努めることで、算入公債費の増加も見込む。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一般会計の地方債残高は、ほぼ横ばいで推移しているが、予定している大規模事業により増加が見込まれる。公営企業債については、増加傾向にある。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充当可能基金が増加傾向にあるのは、小学校整備事業等大規模事業の財源確保のためであり、今後数年で減少が見込まれる。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大規模事業の実施に当たっては、財政的に有利な起債の活用に努め、基準財政需要額算入見込額の増加を見込んでいるが、上記の要因により、比率の悪化を見込んでいる。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岩手県野田村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・事業執行に伴う財源不足額を「財政調整基金」から取り崩した一方、「公共施設等整備基金」に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百万円を積み立てたこと、「村営住宅整備等基金」では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百万円増額したこと等により、基金全体としては微減となった。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・予定している小学校整備事業を始めとした大規模事業や、災害への備え等のため、一定額の確保を図っていく。事業の進捗に伴い、「公共施設整備等基金」の大幅な減少が見込まれる。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・公共施設等整備基金：公共施設その他の施設の整備に要する財源に充てるため。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・東日本大震災復興基金：東日本大震災津波からの復興を図るための事業に要する経費の財源に充てるため。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・村営住宅整備等基金：村営住宅の整備、修繕及び改良並びに償還等に要する経費に充てるため。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・福祉基金：高齢者等の保健福祉の増進を図るための事業に要する経費の財源に充てるため。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・公共施設等整備基金：今後の大規模事業に備え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・村営住宅整備等基金：村営住宅の改修や償還等の財源として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・公共施設等整備基金：小学校整備事業等の大規模事業について、今後取崩を予定している。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・事業執行に伴う財源不足額を取り崩したことにより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・過去の実績を踏まえ、災害への備え等のため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・減債基金利子を積み立てた。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・過疎対策事業債の償還額が令和５年度から増加するため、減少が見込まれる。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CQ34" sqref="CQ34:DE34"/>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4775732</v>
      </c>
      <c r="BO4" s="395"/>
      <c r="BP4" s="395"/>
      <c r="BQ4" s="395"/>
      <c r="BR4" s="395"/>
      <c r="BS4" s="395"/>
      <c r="BT4" s="395"/>
      <c r="BU4" s="396"/>
      <c r="BV4" s="394">
        <v>4226269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9.6</v>
      </c>
      <c r="CU4" s="401"/>
      <c r="CV4" s="401"/>
      <c r="CW4" s="401"/>
      <c r="CX4" s="401"/>
      <c r="CY4" s="401"/>
      <c r="CZ4" s="401"/>
      <c r="DA4" s="402"/>
      <c r="DB4" s="400">
        <v>10</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4366698</v>
      </c>
      <c r="BO5" s="432"/>
      <c r="BP5" s="432"/>
      <c r="BQ5" s="432"/>
      <c r="BR5" s="432"/>
      <c r="BS5" s="432"/>
      <c r="BT5" s="432"/>
      <c r="BU5" s="433"/>
      <c r="BV5" s="431">
        <v>3829864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87.4</v>
      </c>
      <c r="CU5" s="429"/>
      <c r="CV5" s="429"/>
      <c r="CW5" s="429"/>
      <c r="CX5" s="429"/>
      <c r="CY5" s="429"/>
      <c r="CZ5" s="429"/>
      <c r="DA5" s="430"/>
      <c r="DB5" s="428">
        <v>92.8</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409034</v>
      </c>
      <c r="BO6" s="432"/>
      <c r="BP6" s="432"/>
      <c r="BQ6" s="432"/>
      <c r="BR6" s="432"/>
      <c r="BS6" s="432"/>
      <c r="BT6" s="432"/>
      <c r="BU6" s="433"/>
      <c r="BV6" s="431">
        <v>396405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89.8</v>
      </c>
      <c r="CU6" s="469"/>
      <c r="CV6" s="469"/>
      <c r="CW6" s="469"/>
      <c r="CX6" s="469"/>
      <c r="CY6" s="469"/>
      <c r="CZ6" s="469"/>
      <c r="DA6" s="470"/>
      <c r="DB6" s="468">
        <v>95.5</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206094</v>
      </c>
      <c r="BO7" s="432"/>
      <c r="BP7" s="432"/>
      <c r="BQ7" s="432"/>
      <c r="BR7" s="432"/>
      <c r="BS7" s="432"/>
      <c r="BT7" s="432"/>
      <c r="BU7" s="433"/>
      <c r="BV7" s="431">
        <v>195828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2108424</v>
      </c>
      <c r="CU7" s="432"/>
      <c r="CV7" s="432"/>
      <c r="CW7" s="432"/>
      <c r="CX7" s="432"/>
      <c r="CY7" s="432"/>
      <c r="CZ7" s="432"/>
      <c r="DA7" s="433"/>
      <c r="DB7" s="431">
        <v>2009433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202940</v>
      </c>
      <c r="BO8" s="432"/>
      <c r="BP8" s="432"/>
      <c r="BQ8" s="432"/>
      <c r="BR8" s="432"/>
      <c r="BS8" s="432"/>
      <c r="BT8" s="432"/>
      <c r="BU8" s="433"/>
      <c r="BV8" s="431">
        <v>200577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0.21</v>
      </c>
      <c r="CU8" s="472"/>
      <c r="CV8" s="472"/>
      <c r="CW8" s="472"/>
      <c r="CX8" s="472"/>
      <c r="CY8" s="472"/>
      <c r="CZ8" s="472"/>
      <c r="DA8" s="473"/>
      <c r="DB8" s="471">
        <v>0.21</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3936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2363</v>
      </c>
      <c r="BO9" s="432"/>
      <c r="BP9" s="432"/>
      <c r="BQ9" s="432"/>
      <c r="BR9" s="432"/>
      <c r="BS9" s="432"/>
      <c r="BT9" s="432"/>
      <c r="BU9" s="433"/>
      <c r="BV9" s="431">
        <v>22404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8.9</v>
      </c>
      <c r="CU9" s="429"/>
      <c r="CV9" s="429"/>
      <c r="CW9" s="429"/>
      <c r="CX9" s="429"/>
      <c r="CY9" s="429"/>
      <c r="CZ9" s="429"/>
      <c r="DA9" s="430"/>
      <c r="DB9" s="428">
        <v>9.4</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4149</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50</v>
      </c>
      <c r="BO10" s="432"/>
      <c r="BP10" s="432"/>
      <c r="BQ10" s="432"/>
      <c r="BR10" s="432"/>
      <c r="BS10" s="432"/>
      <c r="BT10" s="432"/>
      <c r="BU10" s="433"/>
      <c r="BV10" s="431">
        <v>50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2">
      <c r="A12" s="187"/>
      <c r="B12" s="491" t="s">
        <v>128</v>
      </c>
      <c r="C12" s="492"/>
      <c r="D12" s="492"/>
      <c r="E12" s="492"/>
      <c r="F12" s="492"/>
      <c r="G12" s="492"/>
      <c r="H12" s="492"/>
      <c r="I12" s="492"/>
      <c r="J12" s="492"/>
      <c r="K12" s="493"/>
      <c r="L12" s="500" t="s">
        <v>129</v>
      </c>
      <c r="M12" s="501"/>
      <c r="N12" s="501"/>
      <c r="O12" s="501"/>
      <c r="P12" s="501"/>
      <c r="Q12" s="502"/>
      <c r="R12" s="503">
        <v>4170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108</v>
      </c>
      <c r="AV12" s="464"/>
      <c r="AW12" s="464"/>
      <c r="AX12" s="464"/>
      <c r="AY12" s="465" t="s">
        <v>133</v>
      </c>
      <c r="AZ12" s="466"/>
      <c r="BA12" s="466"/>
      <c r="BB12" s="466"/>
      <c r="BC12" s="466"/>
      <c r="BD12" s="466"/>
      <c r="BE12" s="466"/>
      <c r="BF12" s="466"/>
      <c r="BG12" s="466"/>
      <c r="BH12" s="466"/>
      <c r="BI12" s="466"/>
      <c r="BJ12" s="466"/>
      <c r="BK12" s="466"/>
      <c r="BL12" s="466"/>
      <c r="BM12" s="467"/>
      <c r="BN12" s="431">
        <v>27183</v>
      </c>
      <c r="BO12" s="432"/>
      <c r="BP12" s="432"/>
      <c r="BQ12" s="432"/>
      <c r="BR12" s="432"/>
      <c r="BS12" s="432"/>
      <c r="BT12" s="432"/>
      <c r="BU12" s="433"/>
      <c r="BV12" s="431">
        <v>116528</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135</v>
      </c>
      <c r="N13" s="523"/>
      <c r="O13" s="523"/>
      <c r="P13" s="523"/>
      <c r="Q13" s="524"/>
      <c r="R13" s="515">
        <v>4141</v>
      </c>
      <c r="S13" s="516"/>
      <c r="T13" s="516"/>
      <c r="U13" s="516"/>
      <c r="V13" s="517"/>
      <c r="W13" s="447" t="s">
        <v>136</v>
      </c>
      <c r="X13" s="448"/>
      <c r="Y13" s="448"/>
      <c r="Z13" s="448"/>
      <c r="AA13" s="448"/>
      <c r="AB13" s="438"/>
      <c r="AC13" s="482">
        <v>298</v>
      </c>
      <c r="AD13" s="483"/>
      <c r="AE13" s="483"/>
      <c r="AF13" s="483"/>
      <c r="AG13" s="525"/>
      <c r="AH13" s="482">
        <v>364</v>
      </c>
      <c r="AI13" s="483"/>
      <c r="AJ13" s="483"/>
      <c r="AK13" s="483"/>
      <c r="AL13" s="484"/>
      <c r="AM13" s="460" t="s">
        <v>137</v>
      </c>
      <c r="AN13" s="461"/>
      <c r="AO13" s="461"/>
      <c r="AP13" s="461"/>
      <c r="AQ13" s="461"/>
      <c r="AR13" s="461"/>
      <c r="AS13" s="461"/>
      <c r="AT13" s="462"/>
      <c r="AU13" s="463" t="s">
        <v>119</v>
      </c>
      <c r="AV13" s="464"/>
      <c r="AW13" s="464"/>
      <c r="AX13" s="464"/>
      <c r="AY13" s="465" t="s">
        <v>138</v>
      </c>
      <c r="AZ13" s="466"/>
      <c r="BA13" s="466"/>
      <c r="BB13" s="466"/>
      <c r="BC13" s="466"/>
      <c r="BD13" s="466"/>
      <c r="BE13" s="466"/>
      <c r="BF13" s="466"/>
      <c r="BG13" s="466"/>
      <c r="BH13" s="466"/>
      <c r="BI13" s="466"/>
      <c r="BJ13" s="466"/>
      <c r="BK13" s="466"/>
      <c r="BL13" s="466"/>
      <c r="BM13" s="467"/>
      <c r="BN13" s="431">
        <v>-24770</v>
      </c>
      <c r="BO13" s="432"/>
      <c r="BP13" s="432"/>
      <c r="BQ13" s="432"/>
      <c r="BR13" s="432"/>
      <c r="BS13" s="432"/>
      <c r="BT13" s="432"/>
      <c r="BU13" s="433"/>
      <c r="BV13" s="431">
        <v>-94074</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7.1</v>
      </c>
      <c r="CU13" s="429"/>
      <c r="CV13" s="429"/>
      <c r="CW13" s="429"/>
      <c r="CX13" s="429"/>
      <c r="CY13" s="429"/>
      <c r="CZ13" s="429"/>
      <c r="DA13" s="430"/>
      <c r="DB13" s="428">
        <v>7.1</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140</v>
      </c>
      <c r="M14" s="513"/>
      <c r="N14" s="513"/>
      <c r="O14" s="513"/>
      <c r="P14" s="513"/>
      <c r="Q14" s="514"/>
      <c r="R14" s="515">
        <v>4220</v>
      </c>
      <c r="S14" s="516"/>
      <c r="T14" s="516"/>
      <c r="U14" s="516"/>
      <c r="V14" s="517"/>
      <c r="W14" s="421"/>
      <c r="X14" s="422"/>
      <c r="Y14" s="422"/>
      <c r="Z14" s="422"/>
      <c r="AA14" s="422"/>
      <c r="AB14" s="411"/>
      <c r="AC14" s="518">
        <v>15</v>
      </c>
      <c r="AD14" s="519"/>
      <c r="AE14" s="519"/>
      <c r="AF14" s="519"/>
      <c r="AG14" s="520"/>
      <c r="AH14" s="518">
        <v>17.7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t="s">
        <v>142</v>
      </c>
      <c r="CU14" s="530"/>
      <c r="CV14" s="530"/>
      <c r="CW14" s="530"/>
      <c r="CX14" s="530"/>
      <c r="CY14" s="530"/>
      <c r="CZ14" s="530"/>
      <c r="DA14" s="531"/>
      <c r="DB14" s="529" t="s">
        <v>127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135</v>
      </c>
      <c r="N15" s="523"/>
      <c r="O15" s="523"/>
      <c r="P15" s="523"/>
      <c r="Q15" s="524"/>
      <c r="R15" s="515">
        <v>4201</v>
      </c>
      <c r="S15" s="516"/>
      <c r="T15" s="516"/>
      <c r="U15" s="516"/>
      <c r="V15" s="517"/>
      <c r="W15" s="447" t="s">
        <v>143</v>
      </c>
      <c r="X15" s="448"/>
      <c r="Y15" s="448"/>
      <c r="Z15" s="448"/>
      <c r="AA15" s="448"/>
      <c r="AB15" s="438"/>
      <c r="AC15" s="482">
        <v>600</v>
      </c>
      <c r="AD15" s="483"/>
      <c r="AE15" s="483"/>
      <c r="AF15" s="483"/>
      <c r="AG15" s="525"/>
      <c r="AH15" s="482">
        <v>615</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418090</v>
      </c>
      <c r="BO15" s="395"/>
      <c r="BP15" s="395"/>
      <c r="BQ15" s="395"/>
      <c r="BR15" s="395"/>
      <c r="BS15" s="395"/>
      <c r="BT15" s="395"/>
      <c r="BU15" s="396"/>
      <c r="BV15" s="394">
        <v>383203</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30.3</v>
      </c>
      <c r="AD16" s="519"/>
      <c r="AE16" s="519"/>
      <c r="AF16" s="519"/>
      <c r="AG16" s="520"/>
      <c r="AH16" s="518">
        <v>30</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1952019</v>
      </c>
      <c r="BO16" s="432"/>
      <c r="BP16" s="432"/>
      <c r="BQ16" s="432"/>
      <c r="BR16" s="432"/>
      <c r="BS16" s="432"/>
      <c r="BT16" s="432"/>
      <c r="BU16" s="433"/>
      <c r="BV16" s="431">
        <v>1857938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1085</v>
      </c>
      <c r="AD17" s="483"/>
      <c r="AE17" s="483"/>
      <c r="AF17" s="483"/>
      <c r="AG17" s="525"/>
      <c r="AH17" s="482">
        <v>1073</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515655</v>
      </c>
      <c r="BO17" s="432"/>
      <c r="BP17" s="432"/>
      <c r="BQ17" s="432"/>
      <c r="BR17" s="432"/>
      <c r="BS17" s="432"/>
      <c r="BT17" s="432"/>
      <c r="BU17" s="433"/>
      <c r="BV17" s="431">
        <v>479379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153</v>
      </c>
      <c r="C18" s="474"/>
      <c r="D18" s="474"/>
      <c r="E18" s="546"/>
      <c r="F18" s="546"/>
      <c r="G18" s="546"/>
      <c r="H18" s="546"/>
      <c r="I18" s="546"/>
      <c r="J18" s="546"/>
      <c r="K18" s="546"/>
      <c r="L18" s="547">
        <v>80.8</v>
      </c>
      <c r="M18" s="547"/>
      <c r="N18" s="547"/>
      <c r="O18" s="547"/>
      <c r="P18" s="547"/>
      <c r="Q18" s="547"/>
      <c r="R18" s="548"/>
      <c r="S18" s="548"/>
      <c r="T18" s="548"/>
      <c r="U18" s="548"/>
      <c r="V18" s="549"/>
      <c r="W18" s="449"/>
      <c r="X18" s="450"/>
      <c r="Y18" s="450"/>
      <c r="Z18" s="450"/>
      <c r="AA18" s="450"/>
      <c r="AB18" s="441"/>
      <c r="AC18" s="550">
        <v>54.7</v>
      </c>
      <c r="AD18" s="551"/>
      <c r="AE18" s="551"/>
      <c r="AF18" s="551"/>
      <c r="AG18" s="552"/>
      <c r="AH18" s="550">
        <v>52.3</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1830785</v>
      </c>
      <c r="BO18" s="432"/>
      <c r="BP18" s="432"/>
      <c r="BQ18" s="432"/>
      <c r="BR18" s="432"/>
      <c r="BS18" s="432"/>
      <c r="BT18" s="432"/>
      <c r="BU18" s="433"/>
      <c r="BV18" s="431">
        <v>1866344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155</v>
      </c>
      <c r="C19" s="474"/>
      <c r="D19" s="474"/>
      <c r="E19" s="546"/>
      <c r="F19" s="546"/>
      <c r="G19" s="546"/>
      <c r="H19" s="546"/>
      <c r="I19" s="546"/>
      <c r="J19" s="546"/>
      <c r="K19" s="546"/>
      <c r="L19" s="554">
        <v>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2979801</v>
      </c>
      <c r="BO19" s="432"/>
      <c r="BP19" s="432"/>
      <c r="BQ19" s="432"/>
      <c r="BR19" s="432"/>
      <c r="BS19" s="432"/>
      <c r="BT19" s="432"/>
      <c r="BU19" s="433"/>
      <c r="BV19" s="431">
        <v>2893630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157</v>
      </c>
      <c r="C20" s="474"/>
      <c r="D20" s="474"/>
      <c r="E20" s="546"/>
      <c r="F20" s="546"/>
      <c r="G20" s="546"/>
      <c r="H20" s="546"/>
      <c r="I20" s="546"/>
      <c r="J20" s="546"/>
      <c r="K20" s="546"/>
      <c r="L20" s="554">
        <v>1503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3574135</v>
      </c>
      <c r="BO23" s="432"/>
      <c r="BP23" s="432"/>
      <c r="BQ23" s="432"/>
      <c r="BR23" s="432"/>
      <c r="BS23" s="432"/>
      <c r="BT23" s="432"/>
      <c r="BU23" s="433"/>
      <c r="BV23" s="431">
        <v>3567740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166</v>
      </c>
      <c r="F24" s="461"/>
      <c r="G24" s="461"/>
      <c r="H24" s="461"/>
      <c r="I24" s="461"/>
      <c r="J24" s="461"/>
      <c r="K24" s="462"/>
      <c r="L24" s="482">
        <v>1</v>
      </c>
      <c r="M24" s="483"/>
      <c r="N24" s="483"/>
      <c r="O24" s="483"/>
      <c r="P24" s="525"/>
      <c r="Q24" s="482">
        <v>6150</v>
      </c>
      <c r="R24" s="483"/>
      <c r="S24" s="483"/>
      <c r="T24" s="483"/>
      <c r="U24" s="483"/>
      <c r="V24" s="525"/>
      <c r="W24" s="584"/>
      <c r="X24" s="572"/>
      <c r="Y24" s="573"/>
      <c r="Z24" s="481" t="s">
        <v>167</v>
      </c>
      <c r="AA24" s="461"/>
      <c r="AB24" s="461"/>
      <c r="AC24" s="461"/>
      <c r="AD24" s="461"/>
      <c r="AE24" s="461"/>
      <c r="AF24" s="461"/>
      <c r="AG24" s="462"/>
      <c r="AH24" s="482">
        <v>63</v>
      </c>
      <c r="AI24" s="483"/>
      <c r="AJ24" s="483"/>
      <c r="AK24" s="483"/>
      <c r="AL24" s="525"/>
      <c r="AM24" s="482">
        <v>176589</v>
      </c>
      <c r="AN24" s="483"/>
      <c r="AO24" s="483"/>
      <c r="AP24" s="483"/>
      <c r="AQ24" s="483"/>
      <c r="AR24" s="525"/>
      <c r="AS24" s="482">
        <v>2803</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3386431</v>
      </c>
      <c r="BO24" s="432"/>
      <c r="BP24" s="432"/>
      <c r="BQ24" s="432"/>
      <c r="BR24" s="432"/>
      <c r="BS24" s="432"/>
      <c r="BT24" s="432"/>
      <c r="BU24" s="433"/>
      <c r="BV24" s="431">
        <v>3369805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169</v>
      </c>
      <c r="F25" s="461"/>
      <c r="G25" s="461"/>
      <c r="H25" s="461"/>
      <c r="I25" s="461"/>
      <c r="J25" s="461"/>
      <c r="K25" s="462"/>
      <c r="L25" s="482">
        <v>1</v>
      </c>
      <c r="M25" s="483"/>
      <c r="N25" s="483"/>
      <c r="O25" s="483"/>
      <c r="P25" s="525"/>
      <c r="Q25" s="482">
        <v>5250</v>
      </c>
      <c r="R25" s="483"/>
      <c r="S25" s="483"/>
      <c r="T25" s="483"/>
      <c r="U25" s="483"/>
      <c r="V25" s="525"/>
      <c r="W25" s="584"/>
      <c r="X25" s="572"/>
      <c r="Y25" s="573"/>
      <c r="Z25" s="481" t="s">
        <v>170</v>
      </c>
      <c r="AA25" s="461"/>
      <c r="AB25" s="461"/>
      <c r="AC25" s="461"/>
      <c r="AD25" s="461"/>
      <c r="AE25" s="461"/>
      <c r="AF25" s="461"/>
      <c r="AG25" s="462"/>
      <c r="AH25" s="482" t="s">
        <v>171</v>
      </c>
      <c r="AI25" s="483"/>
      <c r="AJ25" s="483"/>
      <c r="AK25" s="483"/>
      <c r="AL25" s="525"/>
      <c r="AM25" s="482" t="s">
        <v>171</v>
      </c>
      <c r="AN25" s="483"/>
      <c r="AO25" s="483"/>
      <c r="AP25" s="483"/>
      <c r="AQ25" s="483"/>
      <c r="AR25" s="525"/>
      <c r="AS25" s="482" t="s">
        <v>171</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83808</v>
      </c>
      <c r="BO25" s="395"/>
      <c r="BP25" s="395"/>
      <c r="BQ25" s="395"/>
      <c r="BR25" s="395"/>
      <c r="BS25" s="395"/>
      <c r="BT25" s="395"/>
      <c r="BU25" s="396"/>
      <c r="BV25" s="394">
        <v>23546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173</v>
      </c>
      <c r="F26" s="461"/>
      <c r="G26" s="461"/>
      <c r="H26" s="461"/>
      <c r="I26" s="461"/>
      <c r="J26" s="461"/>
      <c r="K26" s="462"/>
      <c r="L26" s="482">
        <v>1</v>
      </c>
      <c r="M26" s="483"/>
      <c r="N26" s="483"/>
      <c r="O26" s="483"/>
      <c r="P26" s="525"/>
      <c r="Q26" s="482">
        <v>5000</v>
      </c>
      <c r="R26" s="483"/>
      <c r="S26" s="483"/>
      <c r="T26" s="483"/>
      <c r="U26" s="483"/>
      <c r="V26" s="525"/>
      <c r="W26" s="584"/>
      <c r="X26" s="572"/>
      <c r="Y26" s="573"/>
      <c r="Z26" s="481" t="s">
        <v>174</v>
      </c>
      <c r="AA26" s="594"/>
      <c r="AB26" s="594"/>
      <c r="AC26" s="594"/>
      <c r="AD26" s="594"/>
      <c r="AE26" s="594"/>
      <c r="AF26" s="594"/>
      <c r="AG26" s="595"/>
      <c r="AH26" s="482" t="s">
        <v>127</v>
      </c>
      <c r="AI26" s="483"/>
      <c r="AJ26" s="483"/>
      <c r="AK26" s="483"/>
      <c r="AL26" s="525"/>
      <c r="AM26" s="482" t="s">
        <v>171</v>
      </c>
      <c r="AN26" s="483"/>
      <c r="AO26" s="483"/>
      <c r="AP26" s="483"/>
      <c r="AQ26" s="483"/>
      <c r="AR26" s="525"/>
      <c r="AS26" s="482" t="s">
        <v>127</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171</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176</v>
      </c>
      <c r="F27" s="461"/>
      <c r="G27" s="461"/>
      <c r="H27" s="461"/>
      <c r="I27" s="461"/>
      <c r="J27" s="461"/>
      <c r="K27" s="462"/>
      <c r="L27" s="482">
        <v>1</v>
      </c>
      <c r="M27" s="483"/>
      <c r="N27" s="483"/>
      <c r="O27" s="483"/>
      <c r="P27" s="525"/>
      <c r="Q27" s="482">
        <v>2460</v>
      </c>
      <c r="R27" s="483"/>
      <c r="S27" s="483"/>
      <c r="T27" s="483"/>
      <c r="U27" s="483"/>
      <c r="V27" s="525"/>
      <c r="W27" s="584"/>
      <c r="X27" s="572"/>
      <c r="Y27" s="573"/>
      <c r="Z27" s="481" t="s">
        <v>177</v>
      </c>
      <c r="AA27" s="461"/>
      <c r="AB27" s="461"/>
      <c r="AC27" s="461"/>
      <c r="AD27" s="461"/>
      <c r="AE27" s="461"/>
      <c r="AF27" s="461"/>
      <c r="AG27" s="462"/>
      <c r="AH27" s="482" t="s">
        <v>127</v>
      </c>
      <c r="AI27" s="483"/>
      <c r="AJ27" s="483"/>
      <c r="AK27" s="483"/>
      <c r="AL27" s="525"/>
      <c r="AM27" s="482" t="s">
        <v>127</v>
      </c>
      <c r="AN27" s="483"/>
      <c r="AO27" s="483"/>
      <c r="AP27" s="483"/>
      <c r="AQ27" s="483"/>
      <c r="AR27" s="525"/>
      <c r="AS27" s="482" t="s">
        <v>171</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191100</v>
      </c>
      <c r="BO27" s="608"/>
      <c r="BP27" s="608"/>
      <c r="BQ27" s="608"/>
      <c r="BR27" s="608"/>
      <c r="BS27" s="608"/>
      <c r="BT27" s="608"/>
      <c r="BU27" s="609"/>
      <c r="BV27" s="607">
        <v>191100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179</v>
      </c>
      <c r="F28" s="461"/>
      <c r="G28" s="461"/>
      <c r="H28" s="461"/>
      <c r="I28" s="461"/>
      <c r="J28" s="461"/>
      <c r="K28" s="462"/>
      <c r="L28" s="482">
        <v>1</v>
      </c>
      <c r="M28" s="483"/>
      <c r="N28" s="483"/>
      <c r="O28" s="483"/>
      <c r="P28" s="525"/>
      <c r="Q28" s="482">
        <v>1940</v>
      </c>
      <c r="R28" s="483"/>
      <c r="S28" s="483"/>
      <c r="T28" s="483"/>
      <c r="U28" s="483"/>
      <c r="V28" s="525"/>
      <c r="W28" s="584"/>
      <c r="X28" s="572"/>
      <c r="Y28" s="573"/>
      <c r="Z28" s="481" t="s">
        <v>180</v>
      </c>
      <c r="AA28" s="461"/>
      <c r="AB28" s="461"/>
      <c r="AC28" s="461"/>
      <c r="AD28" s="461"/>
      <c r="AE28" s="461"/>
      <c r="AF28" s="461"/>
      <c r="AG28" s="462"/>
      <c r="AH28" s="482" t="s">
        <v>127</v>
      </c>
      <c r="AI28" s="483"/>
      <c r="AJ28" s="483"/>
      <c r="AK28" s="483"/>
      <c r="AL28" s="525"/>
      <c r="AM28" s="482" t="s">
        <v>127</v>
      </c>
      <c r="AN28" s="483"/>
      <c r="AO28" s="483"/>
      <c r="AP28" s="483"/>
      <c r="AQ28" s="483"/>
      <c r="AR28" s="525"/>
      <c r="AS28" s="482" t="s">
        <v>171</v>
      </c>
      <c r="AT28" s="483"/>
      <c r="AU28" s="483"/>
      <c r="AV28" s="483"/>
      <c r="AW28" s="483"/>
      <c r="AX28" s="484"/>
      <c r="AY28" s="610" t="s">
        <v>181</v>
      </c>
      <c r="AZ28" s="611"/>
      <c r="BA28" s="611"/>
      <c r="BB28" s="612"/>
      <c r="BC28" s="391" t="s">
        <v>48</v>
      </c>
      <c r="BD28" s="392"/>
      <c r="BE28" s="392"/>
      <c r="BF28" s="392"/>
      <c r="BG28" s="392"/>
      <c r="BH28" s="392"/>
      <c r="BI28" s="392"/>
      <c r="BJ28" s="392"/>
      <c r="BK28" s="392"/>
      <c r="BL28" s="392"/>
      <c r="BM28" s="393"/>
      <c r="BN28" s="394">
        <v>1273889</v>
      </c>
      <c r="BO28" s="395"/>
      <c r="BP28" s="395"/>
      <c r="BQ28" s="395"/>
      <c r="BR28" s="395"/>
      <c r="BS28" s="395"/>
      <c r="BT28" s="395"/>
      <c r="BU28" s="396"/>
      <c r="BV28" s="394">
        <v>1301022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182</v>
      </c>
      <c r="F29" s="461"/>
      <c r="G29" s="461"/>
      <c r="H29" s="461"/>
      <c r="I29" s="461"/>
      <c r="J29" s="461"/>
      <c r="K29" s="462"/>
      <c r="L29" s="482">
        <v>10</v>
      </c>
      <c r="M29" s="483"/>
      <c r="N29" s="483"/>
      <c r="O29" s="483"/>
      <c r="P29" s="525"/>
      <c r="Q29" s="482">
        <v>1750</v>
      </c>
      <c r="R29" s="483"/>
      <c r="S29" s="483"/>
      <c r="T29" s="483"/>
      <c r="U29" s="483"/>
      <c r="V29" s="525"/>
      <c r="W29" s="585"/>
      <c r="X29" s="586"/>
      <c r="Y29" s="587"/>
      <c r="Z29" s="481" t="s">
        <v>183</v>
      </c>
      <c r="AA29" s="461"/>
      <c r="AB29" s="461"/>
      <c r="AC29" s="461"/>
      <c r="AD29" s="461"/>
      <c r="AE29" s="461"/>
      <c r="AF29" s="461"/>
      <c r="AG29" s="462"/>
      <c r="AH29" s="482">
        <v>63</v>
      </c>
      <c r="AI29" s="483"/>
      <c r="AJ29" s="483"/>
      <c r="AK29" s="483"/>
      <c r="AL29" s="525"/>
      <c r="AM29" s="482">
        <v>176589</v>
      </c>
      <c r="AN29" s="483"/>
      <c r="AO29" s="483"/>
      <c r="AP29" s="483"/>
      <c r="AQ29" s="483"/>
      <c r="AR29" s="525"/>
      <c r="AS29" s="482">
        <v>2803</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367306</v>
      </c>
      <c r="BO29" s="432"/>
      <c r="BP29" s="432"/>
      <c r="BQ29" s="432"/>
      <c r="BR29" s="432"/>
      <c r="BS29" s="432"/>
      <c r="BT29" s="432"/>
      <c r="BU29" s="433"/>
      <c r="BV29" s="431">
        <v>367217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91.7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2048176</v>
      </c>
      <c r="BO30" s="608"/>
      <c r="BP30" s="608"/>
      <c r="BQ30" s="608"/>
      <c r="BR30" s="608"/>
      <c r="BS30" s="608"/>
      <c r="BT30" s="608"/>
      <c r="BU30" s="609"/>
      <c r="BV30" s="607">
        <v>2022448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193</v>
      </c>
      <c r="X33" s="420"/>
      <c r="Y33" s="420"/>
      <c r="Z33" s="420"/>
      <c r="AA33" s="420"/>
      <c r="AB33" s="420"/>
      <c r="AC33" s="420"/>
      <c r="AD33" s="420"/>
      <c r="AE33" s="420"/>
      <c r="AF33" s="420"/>
      <c r="AG33" s="420"/>
      <c r="AH33" s="420"/>
      <c r="AI33" s="420"/>
      <c r="AJ33" s="420"/>
      <c r="AK33" s="420"/>
      <c r="AL33" s="216"/>
      <c r="AM33" s="455" t="s">
        <v>192</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192</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4</v>
      </c>
      <c r="BF34" s="620"/>
      <c r="BG34" s="621" t="str">
        <f>IF('各会計、関係団体の財政状況及び健全化判断比率'!B30="","",'各会計、関係団体の財政状況及び健全化判断比率'!B30)</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岩手県市町村総合事務組合（一般会計）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のだむら</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5</v>
      </c>
      <c r="BF35" s="620"/>
      <c r="BG35" s="621" t="str">
        <f>IF('各会計、関係団体の財政状況及び健全化判断比率'!B31="","",'各会計、関係団体の財政状況及び健全化判断比率'!B31)</f>
        <v>漁業集落排水事業特別会計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岩手県市町村総合事務組合（特別会計）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涼海の丘</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6</v>
      </c>
      <c r="BF36" s="620"/>
      <c r="BG36" s="621" t="str">
        <f>IF('各会計、関係団体の財政状況及び健全化判断比率'!B32="","",'各会計、関係団体の財政状況及び健全化判断比率'!B32)</f>
        <v>公共下水道事業特別会計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久慈広域連合（一般会計）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7</v>
      </c>
      <c r="BF37" s="620"/>
      <c r="BG37" s="621" t="str">
        <f>IF('各会計、関係団体の財政状況及び健全化判断比率'!B33="","",'各会計、関係団体の財政状況及び健全化判断比率'!B33)</f>
        <v>簡易水道事業特別会計</v>
      </c>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久慈広域連合（介護保険事業特別会計）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8</v>
      </c>
      <c r="BF38" s="620"/>
      <c r="BG38" s="621" t="str">
        <f>IF('各会計、関係団体の財政状況及び健全化判断比率'!B34="","",'各会計、関係団体の財政状況及び健全化判断比率'!B34)</f>
        <v>国民宿舎事業特別会計</v>
      </c>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岩手県後期高齢者医療広域連合（一般会計）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岩手県後期高齢者医療広域連合（特別会計）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Hdk1XOhpawiY190ih6WFjTwKJb45aI7z44sai0+QjY7JS9gfqnShgdky4UnKnEjQjv/lW/IPUv7E525NhR/PxA==" saltValue="ig2E7vsluwpV747vqtsO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222</v>
      </c>
      <c r="C5" s="634"/>
      <c r="D5" s="634"/>
      <c r="E5" s="634"/>
      <c r="F5" s="634"/>
      <c r="G5" s="634"/>
      <c r="H5" s="634"/>
      <c r="I5" s="634"/>
      <c r="J5" s="634"/>
      <c r="K5" s="634"/>
      <c r="L5" s="634"/>
      <c r="M5" s="634"/>
      <c r="N5" s="634"/>
      <c r="O5" s="634"/>
      <c r="P5" s="634"/>
      <c r="Q5" s="635"/>
      <c r="R5" s="636">
        <v>360430</v>
      </c>
      <c r="S5" s="637"/>
      <c r="T5" s="637"/>
      <c r="U5" s="637"/>
      <c r="V5" s="637"/>
      <c r="W5" s="637"/>
      <c r="X5" s="637"/>
      <c r="Y5" s="638"/>
      <c r="Z5" s="639">
        <v>7.5</v>
      </c>
      <c r="AA5" s="639"/>
      <c r="AB5" s="639"/>
      <c r="AC5" s="639"/>
      <c r="AD5" s="640">
        <v>360430</v>
      </c>
      <c r="AE5" s="640"/>
      <c r="AF5" s="640"/>
      <c r="AG5" s="640"/>
      <c r="AH5" s="640"/>
      <c r="AI5" s="640"/>
      <c r="AJ5" s="640"/>
      <c r="AK5" s="640"/>
      <c r="AL5" s="641">
        <v>17.7</v>
      </c>
      <c r="AM5" s="642"/>
      <c r="AN5" s="642"/>
      <c r="AO5" s="643"/>
      <c r="AP5" s="633" t="s">
        <v>223</v>
      </c>
      <c r="AQ5" s="634"/>
      <c r="AR5" s="634"/>
      <c r="AS5" s="634"/>
      <c r="AT5" s="634"/>
      <c r="AU5" s="634"/>
      <c r="AV5" s="634"/>
      <c r="AW5" s="634"/>
      <c r="AX5" s="634"/>
      <c r="AY5" s="634"/>
      <c r="AZ5" s="634"/>
      <c r="BA5" s="634"/>
      <c r="BB5" s="634"/>
      <c r="BC5" s="634"/>
      <c r="BD5" s="634"/>
      <c r="BE5" s="634"/>
      <c r="BF5" s="635"/>
      <c r="BG5" s="647">
        <v>360430</v>
      </c>
      <c r="BH5" s="648"/>
      <c r="BI5" s="648"/>
      <c r="BJ5" s="648"/>
      <c r="BK5" s="648"/>
      <c r="BL5" s="648"/>
      <c r="BM5" s="648"/>
      <c r="BN5" s="649"/>
      <c r="BO5" s="650">
        <v>100</v>
      </c>
      <c r="BP5" s="650"/>
      <c r="BQ5" s="650"/>
      <c r="BR5" s="650"/>
      <c r="BS5" s="651" t="s">
        <v>127</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2">
      <c r="B6" s="644" t="s">
        <v>227</v>
      </c>
      <c r="C6" s="645"/>
      <c r="D6" s="645"/>
      <c r="E6" s="645"/>
      <c r="F6" s="645"/>
      <c r="G6" s="645"/>
      <c r="H6" s="645"/>
      <c r="I6" s="645"/>
      <c r="J6" s="645"/>
      <c r="K6" s="645"/>
      <c r="L6" s="645"/>
      <c r="M6" s="645"/>
      <c r="N6" s="645"/>
      <c r="O6" s="645"/>
      <c r="P6" s="645"/>
      <c r="Q6" s="646"/>
      <c r="R6" s="647">
        <v>45236</v>
      </c>
      <c r="S6" s="648"/>
      <c r="T6" s="648"/>
      <c r="U6" s="648"/>
      <c r="V6" s="648"/>
      <c r="W6" s="648"/>
      <c r="X6" s="648"/>
      <c r="Y6" s="649"/>
      <c r="Z6" s="650">
        <v>0.9</v>
      </c>
      <c r="AA6" s="650"/>
      <c r="AB6" s="650"/>
      <c r="AC6" s="650"/>
      <c r="AD6" s="651">
        <v>45236</v>
      </c>
      <c r="AE6" s="651"/>
      <c r="AF6" s="651"/>
      <c r="AG6" s="651"/>
      <c r="AH6" s="651"/>
      <c r="AI6" s="651"/>
      <c r="AJ6" s="651"/>
      <c r="AK6" s="651"/>
      <c r="AL6" s="652">
        <v>2.2000000000000002</v>
      </c>
      <c r="AM6" s="653"/>
      <c r="AN6" s="653"/>
      <c r="AO6" s="654"/>
      <c r="AP6" s="644" t="s">
        <v>228</v>
      </c>
      <c r="AQ6" s="645"/>
      <c r="AR6" s="645"/>
      <c r="AS6" s="645"/>
      <c r="AT6" s="645"/>
      <c r="AU6" s="645"/>
      <c r="AV6" s="645"/>
      <c r="AW6" s="645"/>
      <c r="AX6" s="645"/>
      <c r="AY6" s="645"/>
      <c r="AZ6" s="645"/>
      <c r="BA6" s="645"/>
      <c r="BB6" s="645"/>
      <c r="BC6" s="645"/>
      <c r="BD6" s="645"/>
      <c r="BE6" s="645"/>
      <c r="BF6" s="646"/>
      <c r="BG6" s="647">
        <v>360430</v>
      </c>
      <c r="BH6" s="648"/>
      <c r="BI6" s="648"/>
      <c r="BJ6" s="648"/>
      <c r="BK6" s="648"/>
      <c r="BL6" s="648"/>
      <c r="BM6" s="648"/>
      <c r="BN6" s="649"/>
      <c r="BO6" s="650">
        <v>100</v>
      </c>
      <c r="BP6" s="650"/>
      <c r="BQ6" s="650"/>
      <c r="BR6" s="650"/>
      <c r="BS6" s="651" t="s">
        <v>127</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51406</v>
      </c>
      <c r="CS6" s="648"/>
      <c r="CT6" s="648"/>
      <c r="CU6" s="648"/>
      <c r="CV6" s="648"/>
      <c r="CW6" s="648"/>
      <c r="CX6" s="648"/>
      <c r="CY6" s="649"/>
      <c r="CZ6" s="641">
        <v>1.2</v>
      </c>
      <c r="DA6" s="642"/>
      <c r="DB6" s="642"/>
      <c r="DC6" s="661"/>
      <c r="DD6" s="656" t="s">
        <v>127</v>
      </c>
      <c r="DE6" s="648"/>
      <c r="DF6" s="648"/>
      <c r="DG6" s="648"/>
      <c r="DH6" s="648"/>
      <c r="DI6" s="648"/>
      <c r="DJ6" s="648"/>
      <c r="DK6" s="648"/>
      <c r="DL6" s="648"/>
      <c r="DM6" s="648"/>
      <c r="DN6" s="648"/>
      <c r="DO6" s="648"/>
      <c r="DP6" s="649"/>
      <c r="DQ6" s="656">
        <v>51406</v>
      </c>
      <c r="DR6" s="648"/>
      <c r="DS6" s="648"/>
      <c r="DT6" s="648"/>
      <c r="DU6" s="648"/>
      <c r="DV6" s="648"/>
      <c r="DW6" s="648"/>
      <c r="DX6" s="648"/>
      <c r="DY6" s="648"/>
      <c r="DZ6" s="648"/>
      <c r="EA6" s="648"/>
      <c r="EB6" s="648"/>
      <c r="EC6" s="657"/>
    </row>
    <row r="7" spans="2:143" ht="11.25" customHeight="1" x14ac:dyDescent="0.2">
      <c r="B7" s="644" t="s">
        <v>230</v>
      </c>
      <c r="C7" s="645"/>
      <c r="D7" s="645"/>
      <c r="E7" s="645"/>
      <c r="F7" s="645"/>
      <c r="G7" s="645"/>
      <c r="H7" s="645"/>
      <c r="I7" s="645"/>
      <c r="J7" s="645"/>
      <c r="K7" s="645"/>
      <c r="L7" s="645"/>
      <c r="M7" s="645"/>
      <c r="N7" s="645"/>
      <c r="O7" s="645"/>
      <c r="P7" s="645"/>
      <c r="Q7" s="646"/>
      <c r="R7" s="647">
        <v>262</v>
      </c>
      <c r="S7" s="648"/>
      <c r="T7" s="648"/>
      <c r="U7" s="648"/>
      <c r="V7" s="648"/>
      <c r="W7" s="648"/>
      <c r="X7" s="648"/>
      <c r="Y7" s="649"/>
      <c r="Z7" s="650">
        <v>0</v>
      </c>
      <c r="AA7" s="650"/>
      <c r="AB7" s="650"/>
      <c r="AC7" s="650"/>
      <c r="AD7" s="651">
        <v>262</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171068</v>
      </c>
      <c r="BH7" s="648"/>
      <c r="BI7" s="648"/>
      <c r="BJ7" s="648"/>
      <c r="BK7" s="648"/>
      <c r="BL7" s="648"/>
      <c r="BM7" s="648"/>
      <c r="BN7" s="649"/>
      <c r="BO7" s="650">
        <v>47.5</v>
      </c>
      <c r="BP7" s="650"/>
      <c r="BQ7" s="650"/>
      <c r="BR7" s="650"/>
      <c r="BS7" s="651" t="s">
        <v>127</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1167588</v>
      </c>
      <c r="CS7" s="648"/>
      <c r="CT7" s="648"/>
      <c r="CU7" s="648"/>
      <c r="CV7" s="648"/>
      <c r="CW7" s="648"/>
      <c r="CX7" s="648"/>
      <c r="CY7" s="649"/>
      <c r="CZ7" s="650">
        <v>26.7</v>
      </c>
      <c r="DA7" s="650"/>
      <c r="DB7" s="650"/>
      <c r="DC7" s="650"/>
      <c r="DD7" s="656">
        <v>74811</v>
      </c>
      <c r="DE7" s="648"/>
      <c r="DF7" s="648"/>
      <c r="DG7" s="648"/>
      <c r="DH7" s="648"/>
      <c r="DI7" s="648"/>
      <c r="DJ7" s="648"/>
      <c r="DK7" s="648"/>
      <c r="DL7" s="648"/>
      <c r="DM7" s="648"/>
      <c r="DN7" s="648"/>
      <c r="DO7" s="648"/>
      <c r="DP7" s="649"/>
      <c r="DQ7" s="656">
        <v>606425</v>
      </c>
      <c r="DR7" s="648"/>
      <c r="DS7" s="648"/>
      <c r="DT7" s="648"/>
      <c r="DU7" s="648"/>
      <c r="DV7" s="648"/>
      <c r="DW7" s="648"/>
      <c r="DX7" s="648"/>
      <c r="DY7" s="648"/>
      <c r="DZ7" s="648"/>
      <c r="EA7" s="648"/>
      <c r="EB7" s="648"/>
      <c r="EC7" s="657"/>
    </row>
    <row r="8" spans="2:143" ht="11.25" customHeight="1" x14ac:dyDescent="0.2">
      <c r="B8" s="644" t="s">
        <v>233</v>
      </c>
      <c r="C8" s="645"/>
      <c r="D8" s="645"/>
      <c r="E8" s="645"/>
      <c r="F8" s="645"/>
      <c r="G8" s="645"/>
      <c r="H8" s="645"/>
      <c r="I8" s="645"/>
      <c r="J8" s="645"/>
      <c r="K8" s="645"/>
      <c r="L8" s="645"/>
      <c r="M8" s="645"/>
      <c r="N8" s="645"/>
      <c r="O8" s="645"/>
      <c r="P8" s="645"/>
      <c r="Q8" s="646"/>
      <c r="R8" s="647">
        <v>727</v>
      </c>
      <c r="S8" s="648"/>
      <c r="T8" s="648"/>
      <c r="U8" s="648"/>
      <c r="V8" s="648"/>
      <c r="W8" s="648"/>
      <c r="X8" s="648"/>
      <c r="Y8" s="649"/>
      <c r="Z8" s="650">
        <v>0</v>
      </c>
      <c r="AA8" s="650"/>
      <c r="AB8" s="650"/>
      <c r="AC8" s="650"/>
      <c r="AD8" s="651">
        <v>727</v>
      </c>
      <c r="AE8" s="651"/>
      <c r="AF8" s="651"/>
      <c r="AG8" s="651"/>
      <c r="AH8" s="651"/>
      <c r="AI8" s="651"/>
      <c r="AJ8" s="651"/>
      <c r="AK8" s="651"/>
      <c r="AL8" s="652">
        <v>0</v>
      </c>
      <c r="AM8" s="653"/>
      <c r="AN8" s="653"/>
      <c r="AO8" s="654"/>
      <c r="AP8" s="644" t="s">
        <v>234</v>
      </c>
      <c r="AQ8" s="645"/>
      <c r="AR8" s="645"/>
      <c r="AS8" s="645"/>
      <c r="AT8" s="645"/>
      <c r="AU8" s="645"/>
      <c r="AV8" s="645"/>
      <c r="AW8" s="645"/>
      <c r="AX8" s="645"/>
      <c r="AY8" s="645"/>
      <c r="AZ8" s="645"/>
      <c r="BA8" s="645"/>
      <c r="BB8" s="645"/>
      <c r="BC8" s="645"/>
      <c r="BD8" s="645"/>
      <c r="BE8" s="645"/>
      <c r="BF8" s="646"/>
      <c r="BG8" s="647">
        <v>6629</v>
      </c>
      <c r="BH8" s="648"/>
      <c r="BI8" s="648"/>
      <c r="BJ8" s="648"/>
      <c r="BK8" s="648"/>
      <c r="BL8" s="648"/>
      <c r="BM8" s="648"/>
      <c r="BN8" s="649"/>
      <c r="BO8" s="650">
        <v>1.8</v>
      </c>
      <c r="BP8" s="650"/>
      <c r="BQ8" s="650"/>
      <c r="BR8" s="650"/>
      <c r="BS8" s="656" t="s">
        <v>127</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942553</v>
      </c>
      <c r="CS8" s="648"/>
      <c r="CT8" s="648"/>
      <c r="CU8" s="648"/>
      <c r="CV8" s="648"/>
      <c r="CW8" s="648"/>
      <c r="CX8" s="648"/>
      <c r="CY8" s="649"/>
      <c r="CZ8" s="650">
        <v>21.6</v>
      </c>
      <c r="DA8" s="650"/>
      <c r="DB8" s="650"/>
      <c r="DC8" s="650"/>
      <c r="DD8" s="656">
        <v>87235</v>
      </c>
      <c r="DE8" s="648"/>
      <c r="DF8" s="648"/>
      <c r="DG8" s="648"/>
      <c r="DH8" s="648"/>
      <c r="DI8" s="648"/>
      <c r="DJ8" s="648"/>
      <c r="DK8" s="648"/>
      <c r="DL8" s="648"/>
      <c r="DM8" s="648"/>
      <c r="DN8" s="648"/>
      <c r="DO8" s="648"/>
      <c r="DP8" s="649"/>
      <c r="DQ8" s="656">
        <v>410007</v>
      </c>
      <c r="DR8" s="648"/>
      <c r="DS8" s="648"/>
      <c r="DT8" s="648"/>
      <c r="DU8" s="648"/>
      <c r="DV8" s="648"/>
      <c r="DW8" s="648"/>
      <c r="DX8" s="648"/>
      <c r="DY8" s="648"/>
      <c r="DZ8" s="648"/>
      <c r="EA8" s="648"/>
      <c r="EB8" s="648"/>
      <c r="EC8" s="657"/>
    </row>
    <row r="9" spans="2:143" ht="11.25" customHeight="1" x14ac:dyDescent="0.2">
      <c r="B9" s="644" t="s">
        <v>236</v>
      </c>
      <c r="C9" s="645"/>
      <c r="D9" s="645"/>
      <c r="E9" s="645"/>
      <c r="F9" s="645"/>
      <c r="G9" s="645"/>
      <c r="H9" s="645"/>
      <c r="I9" s="645"/>
      <c r="J9" s="645"/>
      <c r="K9" s="645"/>
      <c r="L9" s="645"/>
      <c r="M9" s="645"/>
      <c r="N9" s="645"/>
      <c r="O9" s="645"/>
      <c r="P9" s="645"/>
      <c r="Q9" s="646"/>
      <c r="R9" s="647">
        <v>877</v>
      </c>
      <c r="S9" s="648"/>
      <c r="T9" s="648"/>
      <c r="U9" s="648"/>
      <c r="V9" s="648"/>
      <c r="W9" s="648"/>
      <c r="X9" s="648"/>
      <c r="Y9" s="649"/>
      <c r="Z9" s="650">
        <v>0</v>
      </c>
      <c r="AA9" s="650"/>
      <c r="AB9" s="650"/>
      <c r="AC9" s="650"/>
      <c r="AD9" s="651">
        <v>877</v>
      </c>
      <c r="AE9" s="651"/>
      <c r="AF9" s="651"/>
      <c r="AG9" s="651"/>
      <c r="AH9" s="651"/>
      <c r="AI9" s="651"/>
      <c r="AJ9" s="651"/>
      <c r="AK9" s="651"/>
      <c r="AL9" s="652">
        <v>0</v>
      </c>
      <c r="AM9" s="653"/>
      <c r="AN9" s="653"/>
      <c r="AO9" s="654"/>
      <c r="AP9" s="644" t="s">
        <v>237</v>
      </c>
      <c r="AQ9" s="645"/>
      <c r="AR9" s="645"/>
      <c r="AS9" s="645"/>
      <c r="AT9" s="645"/>
      <c r="AU9" s="645"/>
      <c r="AV9" s="645"/>
      <c r="AW9" s="645"/>
      <c r="AX9" s="645"/>
      <c r="AY9" s="645"/>
      <c r="AZ9" s="645"/>
      <c r="BA9" s="645"/>
      <c r="BB9" s="645"/>
      <c r="BC9" s="645"/>
      <c r="BD9" s="645"/>
      <c r="BE9" s="645"/>
      <c r="BF9" s="646"/>
      <c r="BG9" s="647">
        <v>142256</v>
      </c>
      <c r="BH9" s="648"/>
      <c r="BI9" s="648"/>
      <c r="BJ9" s="648"/>
      <c r="BK9" s="648"/>
      <c r="BL9" s="648"/>
      <c r="BM9" s="648"/>
      <c r="BN9" s="649"/>
      <c r="BO9" s="650">
        <v>39.5</v>
      </c>
      <c r="BP9" s="650"/>
      <c r="BQ9" s="650"/>
      <c r="BR9" s="650"/>
      <c r="BS9" s="656" t="s">
        <v>127</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334588</v>
      </c>
      <c r="CS9" s="648"/>
      <c r="CT9" s="648"/>
      <c r="CU9" s="648"/>
      <c r="CV9" s="648"/>
      <c r="CW9" s="648"/>
      <c r="CX9" s="648"/>
      <c r="CY9" s="649"/>
      <c r="CZ9" s="650">
        <v>7.7</v>
      </c>
      <c r="DA9" s="650"/>
      <c r="DB9" s="650"/>
      <c r="DC9" s="650"/>
      <c r="DD9" s="656">
        <v>1200</v>
      </c>
      <c r="DE9" s="648"/>
      <c r="DF9" s="648"/>
      <c r="DG9" s="648"/>
      <c r="DH9" s="648"/>
      <c r="DI9" s="648"/>
      <c r="DJ9" s="648"/>
      <c r="DK9" s="648"/>
      <c r="DL9" s="648"/>
      <c r="DM9" s="648"/>
      <c r="DN9" s="648"/>
      <c r="DO9" s="648"/>
      <c r="DP9" s="649"/>
      <c r="DQ9" s="656">
        <v>301805</v>
      </c>
      <c r="DR9" s="648"/>
      <c r="DS9" s="648"/>
      <c r="DT9" s="648"/>
      <c r="DU9" s="648"/>
      <c r="DV9" s="648"/>
      <c r="DW9" s="648"/>
      <c r="DX9" s="648"/>
      <c r="DY9" s="648"/>
      <c r="DZ9" s="648"/>
      <c r="EA9" s="648"/>
      <c r="EB9" s="648"/>
      <c r="EC9" s="657"/>
    </row>
    <row r="10" spans="2:143" ht="11.25" customHeight="1" x14ac:dyDescent="0.2">
      <c r="B10" s="644" t="s">
        <v>239</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9588</v>
      </c>
      <c r="BH10" s="648"/>
      <c r="BI10" s="648"/>
      <c r="BJ10" s="648"/>
      <c r="BK10" s="648"/>
      <c r="BL10" s="648"/>
      <c r="BM10" s="648"/>
      <c r="BN10" s="649"/>
      <c r="BO10" s="650">
        <v>2.7</v>
      </c>
      <c r="BP10" s="650"/>
      <c r="BQ10" s="650"/>
      <c r="BR10" s="650"/>
      <c r="BS10" s="656" t="s">
        <v>127</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v>237</v>
      </c>
      <c r="CS10" s="648"/>
      <c r="CT10" s="648"/>
      <c r="CU10" s="648"/>
      <c r="CV10" s="648"/>
      <c r="CW10" s="648"/>
      <c r="CX10" s="648"/>
      <c r="CY10" s="649"/>
      <c r="CZ10" s="650">
        <v>0</v>
      </c>
      <c r="DA10" s="650"/>
      <c r="DB10" s="650"/>
      <c r="DC10" s="650"/>
      <c r="DD10" s="656" t="s">
        <v>127</v>
      </c>
      <c r="DE10" s="648"/>
      <c r="DF10" s="648"/>
      <c r="DG10" s="648"/>
      <c r="DH10" s="648"/>
      <c r="DI10" s="648"/>
      <c r="DJ10" s="648"/>
      <c r="DK10" s="648"/>
      <c r="DL10" s="648"/>
      <c r="DM10" s="648"/>
      <c r="DN10" s="648"/>
      <c r="DO10" s="648"/>
      <c r="DP10" s="649"/>
      <c r="DQ10" s="656">
        <v>237</v>
      </c>
      <c r="DR10" s="648"/>
      <c r="DS10" s="648"/>
      <c r="DT10" s="648"/>
      <c r="DU10" s="648"/>
      <c r="DV10" s="648"/>
      <c r="DW10" s="648"/>
      <c r="DX10" s="648"/>
      <c r="DY10" s="648"/>
      <c r="DZ10" s="648"/>
      <c r="EA10" s="648"/>
      <c r="EB10" s="648"/>
      <c r="EC10" s="657"/>
    </row>
    <row r="11" spans="2:143" ht="11.25" customHeight="1" x14ac:dyDescent="0.2">
      <c r="B11" s="644" t="s">
        <v>242</v>
      </c>
      <c r="C11" s="645"/>
      <c r="D11" s="645"/>
      <c r="E11" s="645"/>
      <c r="F11" s="645"/>
      <c r="G11" s="645"/>
      <c r="H11" s="645"/>
      <c r="I11" s="645"/>
      <c r="J11" s="645"/>
      <c r="K11" s="645"/>
      <c r="L11" s="645"/>
      <c r="M11" s="645"/>
      <c r="N11" s="645"/>
      <c r="O11" s="645"/>
      <c r="P11" s="645"/>
      <c r="Q11" s="646"/>
      <c r="R11" s="647">
        <v>86390</v>
      </c>
      <c r="S11" s="648"/>
      <c r="T11" s="648"/>
      <c r="U11" s="648"/>
      <c r="V11" s="648"/>
      <c r="W11" s="648"/>
      <c r="X11" s="648"/>
      <c r="Y11" s="649"/>
      <c r="Z11" s="652">
        <v>1.8</v>
      </c>
      <c r="AA11" s="653"/>
      <c r="AB11" s="653"/>
      <c r="AC11" s="665"/>
      <c r="AD11" s="656">
        <v>86390</v>
      </c>
      <c r="AE11" s="648"/>
      <c r="AF11" s="648"/>
      <c r="AG11" s="648"/>
      <c r="AH11" s="648"/>
      <c r="AI11" s="648"/>
      <c r="AJ11" s="648"/>
      <c r="AK11" s="649"/>
      <c r="AL11" s="652">
        <v>4.2</v>
      </c>
      <c r="AM11" s="653"/>
      <c r="AN11" s="653"/>
      <c r="AO11" s="654"/>
      <c r="AP11" s="644" t="s">
        <v>243</v>
      </c>
      <c r="AQ11" s="645"/>
      <c r="AR11" s="645"/>
      <c r="AS11" s="645"/>
      <c r="AT11" s="645"/>
      <c r="AU11" s="645"/>
      <c r="AV11" s="645"/>
      <c r="AW11" s="645"/>
      <c r="AX11" s="645"/>
      <c r="AY11" s="645"/>
      <c r="AZ11" s="645"/>
      <c r="BA11" s="645"/>
      <c r="BB11" s="645"/>
      <c r="BC11" s="645"/>
      <c r="BD11" s="645"/>
      <c r="BE11" s="645"/>
      <c r="BF11" s="646"/>
      <c r="BG11" s="647">
        <v>12595</v>
      </c>
      <c r="BH11" s="648"/>
      <c r="BI11" s="648"/>
      <c r="BJ11" s="648"/>
      <c r="BK11" s="648"/>
      <c r="BL11" s="648"/>
      <c r="BM11" s="648"/>
      <c r="BN11" s="649"/>
      <c r="BO11" s="650">
        <v>3.5</v>
      </c>
      <c r="BP11" s="650"/>
      <c r="BQ11" s="650"/>
      <c r="BR11" s="650"/>
      <c r="BS11" s="656" t="s">
        <v>127</v>
      </c>
      <c r="BT11" s="648"/>
      <c r="BU11" s="648"/>
      <c r="BV11" s="648"/>
      <c r="BW11" s="648"/>
      <c r="BX11" s="648"/>
      <c r="BY11" s="648"/>
      <c r="BZ11" s="648"/>
      <c r="CA11" s="648"/>
      <c r="CB11" s="657"/>
      <c r="CD11" s="662" t="s">
        <v>244</v>
      </c>
      <c r="CE11" s="663"/>
      <c r="CF11" s="663"/>
      <c r="CG11" s="663"/>
      <c r="CH11" s="663"/>
      <c r="CI11" s="663"/>
      <c r="CJ11" s="663"/>
      <c r="CK11" s="663"/>
      <c r="CL11" s="663"/>
      <c r="CM11" s="663"/>
      <c r="CN11" s="663"/>
      <c r="CO11" s="663"/>
      <c r="CP11" s="663"/>
      <c r="CQ11" s="664"/>
      <c r="CR11" s="647">
        <v>277981</v>
      </c>
      <c r="CS11" s="648"/>
      <c r="CT11" s="648"/>
      <c r="CU11" s="648"/>
      <c r="CV11" s="648"/>
      <c r="CW11" s="648"/>
      <c r="CX11" s="648"/>
      <c r="CY11" s="649"/>
      <c r="CZ11" s="650">
        <v>6.4</v>
      </c>
      <c r="DA11" s="650"/>
      <c r="DB11" s="650"/>
      <c r="DC11" s="650"/>
      <c r="DD11" s="656">
        <v>105618</v>
      </c>
      <c r="DE11" s="648"/>
      <c r="DF11" s="648"/>
      <c r="DG11" s="648"/>
      <c r="DH11" s="648"/>
      <c r="DI11" s="648"/>
      <c r="DJ11" s="648"/>
      <c r="DK11" s="648"/>
      <c r="DL11" s="648"/>
      <c r="DM11" s="648"/>
      <c r="DN11" s="648"/>
      <c r="DO11" s="648"/>
      <c r="DP11" s="649"/>
      <c r="DQ11" s="656">
        <v>191728</v>
      </c>
      <c r="DR11" s="648"/>
      <c r="DS11" s="648"/>
      <c r="DT11" s="648"/>
      <c r="DU11" s="648"/>
      <c r="DV11" s="648"/>
      <c r="DW11" s="648"/>
      <c r="DX11" s="648"/>
      <c r="DY11" s="648"/>
      <c r="DZ11" s="648"/>
      <c r="EA11" s="648"/>
      <c r="EB11" s="648"/>
      <c r="EC11" s="657"/>
    </row>
    <row r="12" spans="2:143" ht="11.25" customHeight="1" x14ac:dyDescent="0.2">
      <c r="B12" s="644" t="s">
        <v>245</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127</v>
      </c>
      <c r="AE12" s="651"/>
      <c r="AF12" s="651"/>
      <c r="AG12" s="651"/>
      <c r="AH12" s="651"/>
      <c r="AI12" s="651"/>
      <c r="AJ12" s="651"/>
      <c r="AK12" s="651"/>
      <c r="AL12" s="652" t="s">
        <v>127</v>
      </c>
      <c r="AM12" s="653"/>
      <c r="AN12" s="653"/>
      <c r="AO12" s="654"/>
      <c r="AP12" s="644" t="s">
        <v>246</v>
      </c>
      <c r="AQ12" s="645"/>
      <c r="AR12" s="645"/>
      <c r="AS12" s="645"/>
      <c r="AT12" s="645"/>
      <c r="AU12" s="645"/>
      <c r="AV12" s="645"/>
      <c r="AW12" s="645"/>
      <c r="AX12" s="645"/>
      <c r="AY12" s="645"/>
      <c r="AZ12" s="645"/>
      <c r="BA12" s="645"/>
      <c r="BB12" s="645"/>
      <c r="BC12" s="645"/>
      <c r="BD12" s="645"/>
      <c r="BE12" s="645"/>
      <c r="BF12" s="646"/>
      <c r="BG12" s="647">
        <v>143217</v>
      </c>
      <c r="BH12" s="648"/>
      <c r="BI12" s="648"/>
      <c r="BJ12" s="648"/>
      <c r="BK12" s="648"/>
      <c r="BL12" s="648"/>
      <c r="BM12" s="648"/>
      <c r="BN12" s="649"/>
      <c r="BO12" s="650">
        <v>39.700000000000003</v>
      </c>
      <c r="BP12" s="650"/>
      <c r="BQ12" s="650"/>
      <c r="BR12" s="650"/>
      <c r="BS12" s="656" t="s">
        <v>127</v>
      </c>
      <c r="BT12" s="648"/>
      <c r="BU12" s="648"/>
      <c r="BV12" s="648"/>
      <c r="BW12" s="648"/>
      <c r="BX12" s="648"/>
      <c r="BY12" s="648"/>
      <c r="BZ12" s="648"/>
      <c r="CA12" s="648"/>
      <c r="CB12" s="657"/>
      <c r="CD12" s="662" t="s">
        <v>247</v>
      </c>
      <c r="CE12" s="663"/>
      <c r="CF12" s="663"/>
      <c r="CG12" s="663"/>
      <c r="CH12" s="663"/>
      <c r="CI12" s="663"/>
      <c r="CJ12" s="663"/>
      <c r="CK12" s="663"/>
      <c r="CL12" s="663"/>
      <c r="CM12" s="663"/>
      <c r="CN12" s="663"/>
      <c r="CO12" s="663"/>
      <c r="CP12" s="663"/>
      <c r="CQ12" s="664"/>
      <c r="CR12" s="647">
        <v>210612</v>
      </c>
      <c r="CS12" s="648"/>
      <c r="CT12" s="648"/>
      <c r="CU12" s="648"/>
      <c r="CV12" s="648"/>
      <c r="CW12" s="648"/>
      <c r="CX12" s="648"/>
      <c r="CY12" s="649"/>
      <c r="CZ12" s="650">
        <v>4.8</v>
      </c>
      <c r="DA12" s="650"/>
      <c r="DB12" s="650"/>
      <c r="DC12" s="650"/>
      <c r="DD12" s="656">
        <v>8091</v>
      </c>
      <c r="DE12" s="648"/>
      <c r="DF12" s="648"/>
      <c r="DG12" s="648"/>
      <c r="DH12" s="648"/>
      <c r="DI12" s="648"/>
      <c r="DJ12" s="648"/>
      <c r="DK12" s="648"/>
      <c r="DL12" s="648"/>
      <c r="DM12" s="648"/>
      <c r="DN12" s="648"/>
      <c r="DO12" s="648"/>
      <c r="DP12" s="649"/>
      <c r="DQ12" s="656">
        <v>131217</v>
      </c>
      <c r="DR12" s="648"/>
      <c r="DS12" s="648"/>
      <c r="DT12" s="648"/>
      <c r="DU12" s="648"/>
      <c r="DV12" s="648"/>
      <c r="DW12" s="648"/>
      <c r="DX12" s="648"/>
      <c r="DY12" s="648"/>
      <c r="DZ12" s="648"/>
      <c r="EA12" s="648"/>
      <c r="EB12" s="648"/>
      <c r="EC12" s="657"/>
    </row>
    <row r="13" spans="2:143" ht="11.25" customHeight="1" x14ac:dyDescent="0.2">
      <c r="B13" s="644" t="s">
        <v>248</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249</v>
      </c>
      <c r="AQ13" s="645"/>
      <c r="AR13" s="645"/>
      <c r="AS13" s="645"/>
      <c r="AT13" s="645"/>
      <c r="AU13" s="645"/>
      <c r="AV13" s="645"/>
      <c r="AW13" s="645"/>
      <c r="AX13" s="645"/>
      <c r="AY13" s="645"/>
      <c r="AZ13" s="645"/>
      <c r="BA13" s="645"/>
      <c r="BB13" s="645"/>
      <c r="BC13" s="645"/>
      <c r="BD13" s="645"/>
      <c r="BE13" s="645"/>
      <c r="BF13" s="646"/>
      <c r="BG13" s="647">
        <v>141783</v>
      </c>
      <c r="BH13" s="648"/>
      <c r="BI13" s="648"/>
      <c r="BJ13" s="648"/>
      <c r="BK13" s="648"/>
      <c r="BL13" s="648"/>
      <c r="BM13" s="648"/>
      <c r="BN13" s="649"/>
      <c r="BO13" s="650">
        <v>39.299999999999997</v>
      </c>
      <c r="BP13" s="650"/>
      <c r="BQ13" s="650"/>
      <c r="BR13" s="650"/>
      <c r="BS13" s="656" t="s">
        <v>127</v>
      </c>
      <c r="BT13" s="648"/>
      <c r="BU13" s="648"/>
      <c r="BV13" s="648"/>
      <c r="BW13" s="648"/>
      <c r="BX13" s="648"/>
      <c r="BY13" s="648"/>
      <c r="BZ13" s="648"/>
      <c r="CA13" s="648"/>
      <c r="CB13" s="657"/>
      <c r="CD13" s="662" t="s">
        <v>250</v>
      </c>
      <c r="CE13" s="663"/>
      <c r="CF13" s="663"/>
      <c r="CG13" s="663"/>
      <c r="CH13" s="663"/>
      <c r="CI13" s="663"/>
      <c r="CJ13" s="663"/>
      <c r="CK13" s="663"/>
      <c r="CL13" s="663"/>
      <c r="CM13" s="663"/>
      <c r="CN13" s="663"/>
      <c r="CO13" s="663"/>
      <c r="CP13" s="663"/>
      <c r="CQ13" s="664"/>
      <c r="CR13" s="647">
        <v>489619</v>
      </c>
      <c r="CS13" s="648"/>
      <c r="CT13" s="648"/>
      <c r="CU13" s="648"/>
      <c r="CV13" s="648"/>
      <c r="CW13" s="648"/>
      <c r="CX13" s="648"/>
      <c r="CY13" s="649"/>
      <c r="CZ13" s="650">
        <v>11.2</v>
      </c>
      <c r="DA13" s="650"/>
      <c r="DB13" s="650"/>
      <c r="DC13" s="650"/>
      <c r="DD13" s="656">
        <v>154477</v>
      </c>
      <c r="DE13" s="648"/>
      <c r="DF13" s="648"/>
      <c r="DG13" s="648"/>
      <c r="DH13" s="648"/>
      <c r="DI13" s="648"/>
      <c r="DJ13" s="648"/>
      <c r="DK13" s="648"/>
      <c r="DL13" s="648"/>
      <c r="DM13" s="648"/>
      <c r="DN13" s="648"/>
      <c r="DO13" s="648"/>
      <c r="DP13" s="649"/>
      <c r="DQ13" s="656">
        <v>199876</v>
      </c>
      <c r="DR13" s="648"/>
      <c r="DS13" s="648"/>
      <c r="DT13" s="648"/>
      <c r="DU13" s="648"/>
      <c r="DV13" s="648"/>
      <c r="DW13" s="648"/>
      <c r="DX13" s="648"/>
      <c r="DY13" s="648"/>
      <c r="DZ13" s="648"/>
      <c r="EA13" s="648"/>
      <c r="EB13" s="648"/>
      <c r="EC13" s="657"/>
    </row>
    <row r="14" spans="2:143" ht="11.25" customHeight="1" x14ac:dyDescent="0.2">
      <c r="B14" s="644" t="s">
        <v>251</v>
      </c>
      <c r="C14" s="645"/>
      <c r="D14" s="645"/>
      <c r="E14" s="645"/>
      <c r="F14" s="645"/>
      <c r="G14" s="645"/>
      <c r="H14" s="645"/>
      <c r="I14" s="645"/>
      <c r="J14" s="645"/>
      <c r="K14" s="645"/>
      <c r="L14" s="645"/>
      <c r="M14" s="645"/>
      <c r="N14" s="645"/>
      <c r="O14" s="645"/>
      <c r="P14" s="645"/>
      <c r="Q14" s="646"/>
      <c r="R14" s="647">
        <v>6</v>
      </c>
      <c r="S14" s="648"/>
      <c r="T14" s="648"/>
      <c r="U14" s="648"/>
      <c r="V14" s="648"/>
      <c r="W14" s="648"/>
      <c r="X14" s="648"/>
      <c r="Y14" s="649"/>
      <c r="Z14" s="650">
        <v>0</v>
      </c>
      <c r="AA14" s="650"/>
      <c r="AB14" s="650"/>
      <c r="AC14" s="650"/>
      <c r="AD14" s="651">
        <v>6</v>
      </c>
      <c r="AE14" s="651"/>
      <c r="AF14" s="651"/>
      <c r="AG14" s="651"/>
      <c r="AH14" s="651"/>
      <c r="AI14" s="651"/>
      <c r="AJ14" s="651"/>
      <c r="AK14" s="651"/>
      <c r="AL14" s="652">
        <v>0</v>
      </c>
      <c r="AM14" s="653"/>
      <c r="AN14" s="653"/>
      <c r="AO14" s="654"/>
      <c r="AP14" s="644" t="s">
        <v>252</v>
      </c>
      <c r="AQ14" s="645"/>
      <c r="AR14" s="645"/>
      <c r="AS14" s="645"/>
      <c r="AT14" s="645"/>
      <c r="AU14" s="645"/>
      <c r="AV14" s="645"/>
      <c r="AW14" s="645"/>
      <c r="AX14" s="645"/>
      <c r="AY14" s="645"/>
      <c r="AZ14" s="645"/>
      <c r="BA14" s="645"/>
      <c r="BB14" s="645"/>
      <c r="BC14" s="645"/>
      <c r="BD14" s="645"/>
      <c r="BE14" s="645"/>
      <c r="BF14" s="646"/>
      <c r="BG14" s="647">
        <v>15532</v>
      </c>
      <c r="BH14" s="648"/>
      <c r="BI14" s="648"/>
      <c r="BJ14" s="648"/>
      <c r="BK14" s="648"/>
      <c r="BL14" s="648"/>
      <c r="BM14" s="648"/>
      <c r="BN14" s="649"/>
      <c r="BO14" s="650">
        <v>4.3</v>
      </c>
      <c r="BP14" s="650"/>
      <c r="BQ14" s="650"/>
      <c r="BR14" s="650"/>
      <c r="BS14" s="656" t="s">
        <v>127</v>
      </c>
      <c r="BT14" s="648"/>
      <c r="BU14" s="648"/>
      <c r="BV14" s="648"/>
      <c r="BW14" s="648"/>
      <c r="BX14" s="648"/>
      <c r="BY14" s="648"/>
      <c r="BZ14" s="648"/>
      <c r="CA14" s="648"/>
      <c r="CB14" s="657"/>
      <c r="CD14" s="662" t="s">
        <v>253</v>
      </c>
      <c r="CE14" s="663"/>
      <c r="CF14" s="663"/>
      <c r="CG14" s="663"/>
      <c r="CH14" s="663"/>
      <c r="CI14" s="663"/>
      <c r="CJ14" s="663"/>
      <c r="CK14" s="663"/>
      <c r="CL14" s="663"/>
      <c r="CM14" s="663"/>
      <c r="CN14" s="663"/>
      <c r="CO14" s="663"/>
      <c r="CP14" s="663"/>
      <c r="CQ14" s="664"/>
      <c r="CR14" s="647">
        <v>190901</v>
      </c>
      <c r="CS14" s="648"/>
      <c r="CT14" s="648"/>
      <c r="CU14" s="648"/>
      <c r="CV14" s="648"/>
      <c r="CW14" s="648"/>
      <c r="CX14" s="648"/>
      <c r="CY14" s="649"/>
      <c r="CZ14" s="650">
        <v>4.4000000000000004</v>
      </c>
      <c r="DA14" s="650"/>
      <c r="DB14" s="650"/>
      <c r="DC14" s="650"/>
      <c r="DD14" s="656">
        <v>20390</v>
      </c>
      <c r="DE14" s="648"/>
      <c r="DF14" s="648"/>
      <c r="DG14" s="648"/>
      <c r="DH14" s="648"/>
      <c r="DI14" s="648"/>
      <c r="DJ14" s="648"/>
      <c r="DK14" s="648"/>
      <c r="DL14" s="648"/>
      <c r="DM14" s="648"/>
      <c r="DN14" s="648"/>
      <c r="DO14" s="648"/>
      <c r="DP14" s="649"/>
      <c r="DQ14" s="656">
        <v>168670</v>
      </c>
      <c r="DR14" s="648"/>
      <c r="DS14" s="648"/>
      <c r="DT14" s="648"/>
      <c r="DU14" s="648"/>
      <c r="DV14" s="648"/>
      <c r="DW14" s="648"/>
      <c r="DX14" s="648"/>
      <c r="DY14" s="648"/>
      <c r="DZ14" s="648"/>
      <c r="EA14" s="648"/>
      <c r="EB14" s="648"/>
      <c r="EC14" s="657"/>
    </row>
    <row r="15" spans="2:143" ht="11.25" customHeight="1" x14ac:dyDescent="0.2">
      <c r="B15" s="644" t="s">
        <v>254</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255</v>
      </c>
      <c r="AQ15" s="645"/>
      <c r="AR15" s="645"/>
      <c r="AS15" s="645"/>
      <c r="AT15" s="645"/>
      <c r="AU15" s="645"/>
      <c r="AV15" s="645"/>
      <c r="AW15" s="645"/>
      <c r="AX15" s="645"/>
      <c r="AY15" s="645"/>
      <c r="AZ15" s="645"/>
      <c r="BA15" s="645"/>
      <c r="BB15" s="645"/>
      <c r="BC15" s="645"/>
      <c r="BD15" s="645"/>
      <c r="BE15" s="645"/>
      <c r="BF15" s="646"/>
      <c r="BG15" s="647">
        <v>30613</v>
      </c>
      <c r="BH15" s="648"/>
      <c r="BI15" s="648"/>
      <c r="BJ15" s="648"/>
      <c r="BK15" s="648"/>
      <c r="BL15" s="648"/>
      <c r="BM15" s="648"/>
      <c r="BN15" s="649"/>
      <c r="BO15" s="650">
        <v>8.5</v>
      </c>
      <c r="BP15" s="650"/>
      <c r="BQ15" s="650"/>
      <c r="BR15" s="650"/>
      <c r="BS15" s="656" t="s">
        <v>127</v>
      </c>
      <c r="BT15" s="648"/>
      <c r="BU15" s="648"/>
      <c r="BV15" s="648"/>
      <c r="BW15" s="648"/>
      <c r="BX15" s="648"/>
      <c r="BY15" s="648"/>
      <c r="BZ15" s="648"/>
      <c r="CA15" s="648"/>
      <c r="CB15" s="657"/>
      <c r="CD15" s="662" t="s">
        <v>256</v>
      </c>
      <c r="CE15" s="663"/>
      <c r="CF15" s="663"/>
      <c r="CG15" s="663"/>
      <c r="CH15" s="663"/>
      <c r="CI15" s="663"/>
      <c r="CJ15" s="663"/>
      <c r="CK15" s="663"/>
      <c r="CL15" s="663"/>
      <c r="CM15" s="663"/>
      <c r="CN15" s="663"/>
      <c r="CO15" s="663"/>
      <c r="CP15" s="663"/>
      <c r="CQ15" s="664"/>
      <c r="CR15" s="647">
        <v>315395</v>
      </c>
      <c r="CS15" s="648"/>
      <c r="CT15" s="648"/>
      <c r="CU15" s="648"/>
      <c r="CV15" s="648"/>
      <c r="CW15" s="648"/>
      <c r="CX15" s="648"/>
      <c r="CY15" s="649"/>
      <c r="CZ15" s="650">
        <v>7.2</v>
      </c>
      <c r="DA15" s="650"/>
      <c r="DB15" s="650"/>
      <c r="DC15" s="650"/>
      <c r="DD15" s="656">
        <v>54574</v>
      </c>
      <c r="DE15" s="648"/>
      <c r="DF15" s="648"/>
      <c r="DG15" s="648"/>
      <c r="DH15" s="648"/>
      <c r="DI15" s="648"/>
      <c r="DJ15" s="648"/>
      <c r="DK15" s="648"/>
      <c r="DL15" s="648"/>
      <c r="DM15" s="648"/>
      <c r="DN15" s="648"/>
      <c r="DO15" s="648"/>
      <c r="DP15" s="649"/>
      <c r="DQ15" s="656">
        <v>239876</v>
      </c>
      <c r="DR15" s="648"/>
      <c r="DS15" s="648"/>
      <c r="DT15" s="648"/>
      <c r="DU15" s="648"/>
      <c r="DV15" s="648"/>
      <c r="DW15" s="648"/>
      <c r="DX15" s="648"/>
      <c r="DY15" s="648"/>
      <c r="DZ15" s="648"/>
      <c r="EA15" s="648"/>
      <c r="EB15" s="648"/>
      <c r="EC15" s="657"/>
    </row>
    <row r="16" spans="2:143" ht="11.25" customHeight="1" x14ac:dyDescent="0.2">
      <c r="B16" s="644" t="s">
        <v>257</v>
      </c>
      <c r="C16" s="645"/>
      <c r="D16" s="645"/>
      <c r="E16" s="645"/>
      <c r="F16" s="645"/>
      <c r="G16" s="645"/>
      <c r="H16" s="645"/>
      <c r="I16" s="645"/>
      <c r="J16" s="645"/>
      <c r="K16" s="645"/>
      <c r="L16" s="645"/>
      <c r="M16" s="645"/>
      <c r="N16" s="645"/>
      <c r="O16" s="645"/>
      <c r="P16" s="645"/>
      <c r="Q16" s="646"/>
      <c r="R16" s="647">
        <v>1762</v>
      </c>
      <c r="S16" s="648"/>
      <c r="T16" s="648"/>
      <c r="U16" s="648"/>
      <c r="V16" s="648"/>
      <c r="W16" s="648"/>
      <c r="X16" s="648"/>
      <c r="Y16" s="649"/>
      <c r="Z16" s="650">
        <v>0</v>
      </c>
      <c r="AA16" s="650"/>
      <c r="AB16" s="650"/>
      <c r="AC16" s="650"/>
      <c r="AD16" s="651">
        <v>1762</v>
      </c>
      <c r="AE16" s="651"/>
      <c r="AF16" s="651"/>
      <c r="AG16" s="651"/>
      <c r="AH16" s="651"/>
      <c r="AI16" s="651"/>
      <c r="AJ16" s="651"/>
      <c r="AK16" s="651"/>
      <c r="AL16" s="652">
        <v>0.1</v>
      </c>
      <c r="AM16" s="653"/>
      <c r="AN16" s="653"/>
      <c r="AO16" s="654"/>
      <c r="AP16" s="644" t="s">
        <v>258</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259</v>
      </c>
      <c r="CE16" s="663"/>
      <c r="CF16" s="663"/>
      <c r="CG16" s="663"/>
      <c r="CH16" s="663"/>
      <c r="CI16" s="663"/>
      <c r="CJ16" s="663"/>
      <c r="CK16" s="663"/>
      <c r="CL16" s="663"/>
      <c r="CM16" s="663"/>
      <c r="CN16" s="663"/>
      <c r="CO16" s="663"/>
      <c r="CP16" s="663"/>
      <c r="CQ16" s="664"/>
      <c r="CR16" s="647">
        <v>92515</v>
      </c>
      <c r="CS16" s="648"/>
      <c r="CT16" s="648"/>
      <c r="CU16" s="648"/>
      <c r="CV16" s="648"/>
      <c r="CW16" s="648"/>
      <c r="CX16" s="648"/>
      <c r="CY16" s="649"/>
      <c r="CZ16" s="650">
        <v>2.1</v>
      </c>
      <c r="DA16" s="650"/>
      <c r="DB16" s="650"/>
      <c r="DC16" s="650"/>
      <c r="DD16" s="656" t="s">
        <v>127</v>
      </c>
      <c r="DE16" s="648"/>
      <c r="DF16" s="648"/>
      <c r="DG16" s="648"/>
      <c r="DH16" s="648"/>
      <c r="DI16" s="648"/>
      <c r="DJ16" s="648"/>
      <c r="DK16" s="648"/>
      <c r="DL16" s="648"/>
      <c r="DM16" s="648"/>
      <c r="DN16" s="648"/>
      <c r="DO16" s="648"/>
      <c r="DP16" s="649"/>
      <c r="DQ16" s="656">
        <v>4692</v>
      </c>
      <c r="DR16" s="648"/>
      <c r="DS16" s="648"/>
      <c r="DT16" s="648"/>
      <c r="DU16" s="648"/>
      <c r="DV16" s="648"/>
      <c r="DW16" s="648"/>
      <c r="DX16" s="648"/>
      <c r="DY16" s="648"/>
      <c r="DZ16" s="648"/>
      <c r="EA16" s="648"/>
      <c r="EB16" s="648"/>
      <c r="EC16" s="657"/>
    </row>
    <row r="17" spans="2:133" ht="11.25" customHeight="1" x14ac:dyDescent="0.2">
      <c r="B17" s="644" t="s">
        <v>260</v>
      </c>
      <c r="C17" s="645"/>
      <c r="D17" s="645"/>
      <c r="E17" s="645"/>
      <c r="F17" s="645"/>
      <c r="G17" s="645"/>
      <c r="H17" s="645"/>
      <c r="I17" s="645"/>
      <c r="J17" s="645"/>
      <c r="K17" s="645"/>
      <c r="L17" s="645"/>
      <c r="M17" s="645"/>
      <c r="N17" s="645"/>
      <c r="O17" s="645"/>
      <c r="P17" s="645"/>
      <c r="Q17" s="646"/>
      <c r="R17" s="647">
        <v>2846</v>
      </c>
      <c r="S17" s="648"/>
      <c r="T17" s="648"/>
      <c r="U17" s="648"/>
      <c r="V17" s="648"/>
      <c r="W17" s="648"/>
      <c r="X17" s="648"/>
      <c r="Y17" s="649"/>
      <c r="Z17" s="650">
        <v>0.1</v>
      </c>
      <c r="AA17" s="650"/>
      <c r="AB17" s="650"/>
      <c r="AC17" s="650"/>
      <c r="AD17" s="651">
        <v>2846</v>
      </c>
      <c r="AE17" s="651"/>
      <c r="AF17" s="651"/>
      <c r="AG17" s="651"/>
      <c r="AH17" s="651"/>
      <c r="AI17" s="651"/>
      <c r="AJ17" s="651"/>
      <c r="AK17" s="651"/>
      <c r="AL17" s="652">
        <v>0.1</v>
      </c>
      <c r="AM17" s="653"/>
      <c r="AN17" s="653"/>
      <c r="AO17" s="654"/>
      <c r="AP17" s="644" t="s">
        <v>261</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262</v>
      </c>
      <c r="CE17" s="663"/>
      <c r="CF17" s="663"/>
      <c r="CG17" s="663"/>
      <c r="CH17" s="663"/>
      <c r="CI17" s="663"/>
      <c r="CJ17" s="663"/>
      <c r="CK17" s="663"/>
      <c r="CL17" s="663"/>
      <c r="CM17" s="663"/>
      <c r="CN17" s="663"/>
      <c r="CO17" s="663"/>
      <c r="CP17" s="663"/>
      <c r="CQ17" s="664"/>
      <c r="CR17" s="647">
        <v>293303</v>
      </c>
      <c r="CS17" s="648"/>
      <c r="CT17" s="648"/>
      <c r="CU17" s="648"/>
      <c r="CV17" s="648"/>
      <c r="CW17" s="648"/>
      <c r="CX17" s="648"/>
      <c r="CY17" s="649"/>
      <c r="CZ17" s="650">
        <v>6.7</v>
      </c>
      <c r="DA17" s="650"/>
      <c r="DB17" s="650"/>
      <c r="DC17" s="650"/>
      <c r="DD17" s="656" t="s">
        <v>127</v>
      </c>
      <c r="DE17" s="648"/>
      <c r="DF17" s="648"/>
      <c r="DG17" s="648"/>
      <c r="DH17" s="648"/>
      <c r="DI17" s="648"/>
      <c r="DJ17" s="648"/>
      <c r="DK17" s="648"/>
      <c r="DL17" s="648"/>
      <c r="DM17" s="648"/>
      <c r="DN17" s="648"/>
      <c r="DO17" s="648"/>
      <c r="DP17" s="649"/>
      <c r="DQ17" s="656">
        <v>264828</v>
      </c>
      <c r="DR17" s="648"/>
      <c r="DS17" s="648"/>
      <c r="DT17" s="648"/>
      <c r="DU17" s="648"/>
      <c r="DV17" s="648"/>
      <c r="DW17" s="648"/>
      <c r="DX17" s="648"/>
      <c r="DY17" s="648"/>
      <c r="DZ17" s="648"/>
      <c r="EA17" s="648"/>
      <c r="EB17" s="648"/>
      <c r="EC17" s="657"/>
    </row>
    <row r="18" spans="2:133" ht="11.25" customHeight="1" x14ac:dyDescent="0.2">
      <c r="B18" s="644" t="s">
        <v>263</v>
      </c>
      <c r="C18" s="645"/>
      <c r="D18" s="645"/>
      <c r="E18" s="645"/>
      <c r="F18" s="645"/>
      <c r="G18" s="645"/>
      <c r="H18" s="645"/>
      <c r="I18" s="645"/>
      <c r="J18" s="645"/>
      <c r="K18" s="645"/>
      <c r="L18" s="645"/>
      <c r="M18" s="645"/>
      <c r="N18" s="645"/>
      <c r="O18" s="645"/>
      <c r="P18" s="645"/>
      <c r="Q18" s="646"/>
      <c r="R18" s="647">
        <v>3543</v>
      </c>
      <c r="S18" s="648"/>
      <c r="T18" s="648"/>
      <c r="U18" s="648"/>
      <c r="V18" s="648"/>
      <c r="W18" s="648"/>
      <c r="X18" s="648"/>
      <c r="Y18" s="649"/>
      <c r="Z18" s="650">
        <v>0.1</v>
      </c>
      <c r="AA18" s="650"/>
      <c r="AB18" s="650"/>
      <c r="AC18" s="650"/>
      <c r="AD18" s="651">
        <v>3543</v>
      </c>
      <c r="AE18" s="651"/>
      <c r="AF18" s="651"/>
      <c r="AG18" s="651"/>
      <c r="AH18" s="651"/>
      <c r="AI18" s="651"/>
      <c r="AJ18" s="651"/>
      <c r="AK18" s="651"/>
      <c r="AL18" s="652">
        <v>0.2</v>
      </c>
      <c r="AM18" s="653"/>
      <c r="AN18" s="653"/>
      <c r="AO18" s="654"/>
      <c r="AP18" s="644" t="s">
        <v>264</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265</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2">
      <c r="B19" s="644" t="s">
        <v>266</v>
      </c>
      <c r="C19" s="645"/>
      <c r="D19" s="645"/>
      <c r="E19" s="645"/>
      <c r="F19" s="645"/>
      <c r="G19" s="645"/>
      <c r="H19" s="645"/>
      <c r="I19" s="645"/>
      <c r="J19" s="645"/>
      <c r="K19" s="645"/>
      <c r="L19" s="645"/>
      <c r="M19" s="645"/>
      <c r="N19" s="645"/>
      <c r="O19" s="645"/>
      <c r="P19" s="645"/>
      <c r="Q19" s="646"/>
      <c r="R19" s="647">
        <v>2368</v>
      </c>
      <c r="S19" s="648"/>
      <c r="T19" s="648"/>
      <c r="U19" s="648"/>
      <c r="V19" s="648"/>
      <c r="W19" s="648"/>
      <c r="X19" s="648"/>
      <c r="Y19" s="649"/>
      <c r="Z19" s="650">
        <v>0</v>
      </c>
      <c r="AA19" s="650"/>
      <c r="AB19" s="650"/>
      <c r="AC19" s="650"/>
      <c r="AD19" s="651">
        <v>2368</v>
      </c>
      <c r="AE19" s="651"/>
      <c r="AF19" s="651"/>
      <c r="AG19" s="651"/>
      <c r="AH19" s="651"/>
      <c r="AI19" s="651"/>
      <c r="AJ19" s="651"/>
      <c r="AK19" s="651"/>
      <c r="AL19" s="652">
        <v>0.1</v>
      </c>
      <c r="AM19" s="653"/>
      <c r="AN19" s="653"/>
      <c r="AO19" s="654"/>
      <c r="AP19" s="644" t="s">
        <v>267</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127</v>
      </c>
      <c r="BT19" s="648"/>
      <c r="BU19" s="648"/>
      <c r="BV19" s="648"/>
      <c r="BW19" s="648"/>
      <c r="BX19" s="648"/>
      <c r="BY19" s="648"/>
      <c r="BZ19" s="648"/>
      <c r="CA19" s="648"/>
      <c r="CB19" s="657"/>
      <c r="CD19" s="662" t="s">
        <v>268</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2">
      <c r="B20" s="644" t="s">
        <v>269</v>
      </c>
      <c r="C20" s="645"/>
      <c r="D20" s="645"/>
      <c r="E20" s="645"/>
      <c r="F20" s="645"/>
      <c r="G20" s="645"/>
      <c r="H20" s="645"/>
      <c r="I20" s="645"/>
      <c r="J20" s="645"/>
      <c r="K20" s="645"/>
      <c r="L20" s="645"/>
      <c r="M20" s="645"/>
      <c r="N20" s="645"/>
      <c r="O20" s="645"/>
      <c r="P20" s="645"/>
      <c r="Q20" s="646"/>
      <c r="R20" s="647">
        <v>714</v>
      </c>
      <c r="S20" s="648"/>
      <c r="T20" s="648"/>
      <c r="U20" s="648"/>
      <c r="V20" s="648"/>
      <c r="W20" s="648"/>
      <c r="X20" s="648"/>
      <c r="Y20" s="649"/>
      <c r="Z20" s="650">
        <v>0</v>
      </c>
      <c r="AA20" s="650"/>
      <c r="AB20" s="650"/>
      <c r="AC20" s="650"/>
      <c r="AD20" s="651">
        <v>714</v>
      </c>
      <c r="AE20" s="651"/>
      <c r="AF20" s="651"/>
      <c r="AG20" s="651"/>
      <c r="AH20" s="651"/>
      <c r="AI20" s="651"/>
      <c r="AJ20" s="651"/>
      <c r="AK20" s="651"/>
      <c r="AL20" s="652">
        <v>0</v>
      </c>
      <c r="AM20" s="653"/>
      <c r="AN20" s="653"/>
      <c r="AO20" s="654"/>
      <c r="AP20" s="644" t="s">
        <v>270</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127</v>
      </c>
      <c r="BP20" s="650"/>
      <c r="BQ20" s="650"/>
      <c r="BR20" s="650"/>
      <c r="BS20" s="656" t="s">
        <v>127</v>
      </c>
      <c r="BT20" s="648"/>
      <c r="BU20" s="648"/>
      <c r="BV20" s="648"/>
      <c r="BW20" s="648"/>
      <c r="BX20" s="648"/>
      <c r="BY20" s="648"/>
      <c r="BZ20" s="648"/>
      <c r="CA20" s="648"/>
      <c r="CB20" s="657"/>
      <c r="CD20" s="662" t="s">
        <v>271</v>
      </c>
      <c r="CE20" s="663"/>
      <c r="CF20" s="663"/>
      <c r="CG20" s="663"/>
      <c r="CH20" s="663"/>
      <c r="CI20" s="663"/>
      <c r="CJ20" s="663"/>
      <c r="CK20" s="663"/>
      <c r="CL20" s="663"/>
      <c r="CM20" s="663"/>
      <c r="CN20" s="663"/>
      <c r="CO20" s="663"/>
      <c r="CP20" s="663"/>
      <c r="CQ20" s="664"/>
      <c r="CR20" s="647">
        <v>4366698</v>
      </c>
      <c r="CS20" s="648"/>
      <c r="CT20" s="648"/>
      <c r="CU20" s="648"/>
      <c r="CV20" s="648"/>
      <c r="CW20" s="648"/>
      <c r="CX20" s="648"/>
      <c r="CY20" s="649"/>
      <c r="CZ20" s="650">
        <v>100</v>
      </c>
      <c r="DA20" s="650"/>
      <c r="DB20" s="650"/>
      <c r="DC20" s="650"/>
      <c r="DD20" s="656">
        <v>506396</v>
      </c>
      <c r="DE20" s="648"/>
      <c r="DF20" s="648"/>
      <c r="DG20" s="648"/>
      <c r="DH20" s="648"/>
      <c r="DI20" s="648"/>
      <c r="DJ20" s="648"/>
      <c r="DK20" s="648"/>
      <c r="DL20" s="648"/>
      <c r="DM20" s="648"/>
      <c r="DN20" s="648"/>
      <c r="DO20" s="648"/>
      <c r="DP20" s="649"/>
      <c r="DQ20" s="656">
        <v>2570767</v>
      </c>
      <c r="DR20" s="648"/>
      <c r="DS20" s="648"/>
      <c r="DT20" s="648"/>
      <c r="DU20" s="648"/>
      <c r="DV20" s="648"/>
      <c r="DW20" s="648"/>
      <c r="DX20" s="648"/>
      <c r="DY20" s="648"/>
      <c r="DZ20" s="648"/>
      <c r="EA20" s="648"/>
      <c r="EB20" s="648"/>
      <c r="EC20" s="657"/>
    </row>
    <row r="21" spans="2:133" ht="11.25" customHeight="1" x14ac:dyDescent="0.2">
      <c r="B21" s="644" t="s">
        <v>272</v>
      </c>
      <c r="C21" s="645"/>
      <c r="D21" s="645"/>
      <c r="E21" s="645"/>
      <c r="F21" s="645"/>
      <c r="G21" s="645"/>
      <c r="H21" s="645"/>
      <c r="I21" s="645"/>
      <c r="J21" s="645"/>
      <c r="K21" s="645"/>
      <c r="L21" s="645"/>
      <c r="M21" s="645"/>
      <c r="N21" s="645"/>
      <c r="O21" s="645"/>
      <c r="P21" s="645"/>
      <c r="Q21" s="646"/>
      <c r="R21" s="647">
        <v>461</v>
      </c>
      <c r="S21" s="648"/>
      <c r="T21" s="648"/>
      <c r="U21" s="648"/>
      <c r="V21" s="648"/>
      <c r="W21" s="648"/>
      <c r="X21" s="648"/>
      <c r="Y21" s="649"/>
      <c r="Z21" s="650">
        <v>0</v>
      </c>
      <c r="AA21" s="650"/>
      <c r="AB21" s="650"/>
      <c r="AC21" s="650"/>
      <c r="AD21" s="651">
        <v>461</v>
      </c>
      <c r="AE21" s="651"/>
      <c r="AF21" s="651"/>
      <c r="AG21" s="651"/>
      <c r="AH21" s="651"/>
      <c r="AI21" s="651"/>
      <c r="AJ21" s="651"/>
      <c r="AK21" s="651"/>
      <c r="AL21" s="652">
        <v>0</v>
      </c>
      <c r="AM21" s="653"/>
      <c r="AN21" s="653"/>
      <c r="AO21" s="654"/>
      <c r="AP21" s="666" t="s">
        <v>273</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274</v>
      </c>
      <c r="C22" s="645"/>
      <c r="D22" s="645"/>
      <c r="E22" s="645"/>
      <c r="F22" s="645"/>
      <c r="G22" s="645"/>
      <c r="H22" s="645"/>
      <c r="I22" s="645"/>
      <c r="J22" s="645"/>
      <c r="K22" s="645"/>
      <c r="L22" s="645"/>
      <c r="M22" s="645"/>
      <c r="N22" s="645"/>
      <c r="O22" s="645"/>
      <c r="P22" s="645"/>
      <c r="Q22" s="646"/>
      <c r="R22" s="647">
        <v>1840079</v>
      </c>
      <c r="S22" s="648"/>
      <c r="T22" s="648"/>
      <c r="U22" s="648"/>
      <c r="V22" s="648"/>
      <c r="W22" s="648"/>
      <c r="X22" s="648"/>
      <c r="Y22" s="649"/>
      <c r="Z22" s="650">
        <v>38.5</v>
      </c>
      <c r="AA22" s="650"/>
      <c r="AB22" s="650"/>
      <c r="AC22" s="650"/>
      <c r="AD22" s="651">
        <v>1535920</v>
      </c>
      <c r="AE22" s="651"/>
      <c r="AF22" s="651"/>
      <c r="AG22" s="651"/>
      <c r="AH22" s="651"/>
      <c r="AI22" s="651"/>
      <c r="AJ22" s="651"/>
      <c r="AK22" s="651"/>
      <c r="AL22" s="652">
        <v>75.3</v>
      </c>
      <c r="AM22" s="653"/>
      <c r="AN22" s="653"/>
      <c r="AO22" s="654"/>
      <c r="AP22" s="666" t="s">
        <v>275</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277</v>
      </c>
      <c r="C23" s="645"/>
      <c r="D23" s="645"/>
      <c r="E23" s="645"/>
      <c r="F23" s="645"/>
      <c r="G23" s="645"/>
      <c r="H23" s="645"/>
      <c r="I23" s="645"/>
      <c r="J23" s="645"/>
      <c r="K23" s="645"/>
      <c r="L23" s="645"/>
      <c r="M23" s="645"/>
      <c r="N23" s="645"/>
      <c r="O23" s="645"/>
      <c r="P23" s="645"/>
      <c r="Q23" s="646"/>
      <c r="R23" s="647">
        <v>1535920</v>
      </c>
      <c r="S23" s="648"/>
      <c r="T23" s="648"/>
      <c r="U23" s="648"/>
      <c r="V23" s="648"/>
      <c r="W23" s="648"/>
      <c r="X23" s="648"/>
      <c r="Y23" s="649"/>
      <c r="Z23" s="650">
        <v>32.200000000000003</v>
      </c>
      <c r="AA23" s="650"/>
      <c r="AB23" s="650"/>
      <c r="AC23" s="650"/>
      <c r="AD23" s="651">
        <v>1535920</v>
      </c>
      <c r="AE23" s="651"/>
      <c r="AF23" s="651"/>
      <c r="AG23" s="651"/>
      <c r="AH23" s="651"/>
      <c r="AI23" s="651"/>
      <c r="AJ23" s="651"/>
      <c r="AK23" s="651"/>
      <c r="AL23" s="652">
        <v>75.3</v>
      </c>
      <c r="AM23" s="653"/>
      <c r="AN23" s="653"/>
      <c r="AO23" s="654"/>
      <c r="AP23" s="666" t="s">
        <v>278</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279</v>
      </c>
      <c r="CS23" s="630"/>
      <c r="CT23" s="630"/>
      <c r="CU23" s="630"/>
      <c r="CV23" s="630"/>
      <c r="CW23" s="630"/>
      <c r="CX23" s="630"/>
      <c r="CY23" s="631"/>
      <c r="CZ23" s="629" t="s">
        <v>280</v>
      </c>
      <c r="DA23" s="630"/>
      <c r="DB23" s="630"/>
      <c r="DC23" s="631"/>
      <c r="DD23" s="629" t="s">
        <v>281</v>
      </c>
      <c r="DE23" s="630"/>
      <c r="DF23" s="630"/>
      <c r="DG23" s="630"/>
      <c r="DH23" s="630"/>
      <c r="DI23" s="630"/>
      <c r="DJ23" s="630"/>
      <c r="DK23" s="631"/>
      <c r="DL23" s="678" t="s">
        <v>282</v>
      </c>
      <c r="DM23" s="679"/>
      <c r="DN23" s="679"/>
      <c r="DO23" s="679"/>
      <c r="DP23" s="679"/>
      <c r="DQ23" s="679"/>
      <c r="DR23" s="679"/>
      <c r="DS23" s="679"/>
      <c r="DT23" s="679"/>
      <c r="DU23" s="679"/>
      <c r="DV23" s="680"/>
      <c r="DW23" s="629" t="s">
        <v>283</v>
      </c>
      <c r="DX23" s="630"/>
      <c r="DY23" s="630"/>
      <c r="DZ23" s="630"/>
      <c r="EA23" s="630"/>
      <c r="EB23" s="630"/>
      <c r="EC23" s="631"/>
    </row>
    <row r="24" spans="2:133" ht="11.25" customHeight="1" x14ac:dyDescent="0.2">
      <c r="B24" s="644" t="s">
        <v>284</v>
      </c>
      <c r="C24" s="645"/>
      <c r="D24" s="645"/>
      <c r="E24" s="645"/>
      <c r="F24" s="645"/>
      <c r="G24" s="645"/>
      <c r="H24" s="645"/>
      <c r="I24" s="645"/>
      <c r="J24" s="645"/>
      <c r="K24" s="645"/>
      <c r="L24" s="645"/>
      <c r="M24" s="645"/>
      <c r="N24" s="645"/>
      <c r="O24" s="645"/>
      <c r="P24" s="645"/>
      <c r="Q24" s="646"/>
      <c r="R24" s="647">
        <v>99396</v>
      </c>
      <c r="S24" s="648"/>
      <c r="T24" s="648"/>
      <c r="U24" s="648"/>
      <c r="V24" s="648"/>
      <c r="W24" s="648"/>
      <c r="X24" s="648"/>
      <c r="Y24" s="649"/>
      <c r="Z24" s="650">
        <v>2.1</v>
      </c>
      <c r="AA24" s="650"/>
      <c r="AB24" s="650"/>
      <c r="AC24" s="650"/>
      <c r="AD24" s="651" t="s">
        <v>127</v>
      </c>
      <c r="AE24" s="651"/>
      <c r="AF24" s="651"/>
      <c r="AG24" s="651"/>
      <c r="AH24" s="651"/>
      <c r="AI24" s="651"/>
      <c r="AJ24" s="651"/>
      <c r="AK24" s="651"/>
      <c r="AL24" s="652" t="s">
        <v>127</v>
      </c>
      <c r="AM24" s="653"/>
      <c r="AN24" s="653"/>
      <c r="AO24" s="654"/>
      <c r="AP24" s="666" t="s">
        <v>285</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286</v>
      </c>
      <c r="CE24" s="659"/>
      <c r="CF24" s="659"/>
      <c r="CG24" s="659"/>
      <c r="CH24" s="659"/>
      <c r="CI24" s="659"/>
      <c r="CJ24" s="659"/>
      <c r="CK24" s="659"/>
      <c r="CL24" s="659"/>
      <c r="CM24" s="659"/>
      <c r="CN24" s="659"/>
      <c r="CO24" s="659"/>
      <c r="CP24" s="659"/>
      <c r="CQ24" s="660"/>
      <c r="CR24" s="636">
        <v>1488588</v>
      </c>
      <c r="CS24" s="637"/>
      <c r="CT24" s="637"/>
      <c r="CU24" s="637"/>
      <c r="CV24" s="637"/>
      <c r="CW24" s="637"/>
      <c r="CX24" s="637"/>
      <c r="CY24" s="638"/>
      <c r="CZ24" s="641">
        <v>34.1</v>
      </c>
      <c r="DA24" s="642"/>
      <c r="DB24" s="642"/>
      <c r="DC24" s="661"/>
      <c r="DD24" s="686">
        <v>1019935</v>
      </c>
      <c r="DE24" s="637"/>
      <c r="DF24" s="637"/>
      <c r="DG24" s="637"/>
      <c r="DH24" s="637"/>
      <c r="DI24" s="637"/>
      <c r="DJ24" s="637"/>
      <c r="DK24" s="638"/>
      <c r="DL24" s="686">
        <v>973124</v>
      </c>
      <c r="DM24" s="637"/>
      <c r="DN24" s="637"/>
      <c r="DO24" s="637"/>
      <c r="DP24" s="637"/>
      <c r="DQ24" s="637"/>
      <c r="DR24" s="637"/>
      <c r="DS24" s="637"/>
      <c r="DT24" s="637"/>
      <c r="DU24" s="637"/>
      <c r="DV24" s="638"/>
      <c r="DW24" s="641">
        <v>46.4</v>
      </c>
      <c r="DX24" s="642"/>
      <c r="DY24" s="642"/>
      <c r="DZ24" s="642"/>
      <c r="EA24" s="642"/>
      <c r="EB24" s="642"/>
      <c r="EC24" s="643"/>
    </row>
    <row r="25" spans="2:133" ht="11.25" customHeight="1" x14ac:dyDescent="0.2">
      <c r="B25" s="644" t="s">
        <v>287</v>
      </c>
      <c r="C25" s="645"/>
      <c r="D25" s="645"/>
      <c r="E25" s="645"/>
      <c r="F25" s="645"/>
      <c r="G25" s="645"/>
      <c r="H25" s="645"/>
      <c r="I25" s="645"/>
      <c r="J25" s="645"/>
      <c r="K25" s="645"/>
      <c r="L25" s="645"/>
      <c r="M25" s="645"/>
      <c r="N25" s="645"/>
      <c r="O25" s="645"/>
      <c r="P25" s="645"/>
      <c r="Q25" s="646"/>
      <c r="R25" s="647">
        <v>204763</v>
      </c>
      <c r="S25" s="648"/>
      <c r="T25" s="648"/>
      <c r="U25" s="648"/>
      <c r="V25" s="648"/>
      <c r="W25" s="648"/>
      <c r="X25" s="648"/>
      <c r="Y25" s="649"/>
      <c r="Z25" s="650">
        <v>4.3</v>
      </c>
      <c r="AA25" s="650"/>
      <c r="AB25" s="650"/>
      <c r="AC25" s="650"/>
      <c r="AD25" s="651" t="s">
        <v>127</v>
      </c>
      <c r="AE25" s="651"/>
      <c r="AF25" s="651"/>
      <c r="AG25" s="651"/>
      <c r="AH25" s="651"/>
      <c r="AI25" s="651"/>
      <c r="AJ25" s="651"/>
      <c r="AK25" s="651"/>
      <c r="AL25" s="652" t="s">
        <v>127</v>
      </c>
      <c r="AM25" s="653"/>
      <c r="AN25" s="653"/>
      <c r="AO25" s="654"/>
      <c r="AP25" s="666" t="s">
        <v>288</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289</v>
      </c>
      <c r="CE25" s="663"/>
      <c r="CF25" s="663"/>
      <c r="CG25" s="663"/>
      <c r="CH25" s="663"/>
      <c r="CI25" s="663"/>
      <c r="CJ25" s="663"/>
      <c r="CK25" s="663"/>
      <c r="CL25" s="663"/>
      <c r="CM25" s="663"/>
      <c r="CN25" s="663"/>
      <c r="CO25" s="663"/>
      <c r="CP25" s="663"/>
      <c r="CQ25" s="664"/>
      <c r="CR25" s="647">
        <v>647961</v>
      </c>
      <c r="CS25" s="683"/>
      <c r="CT25" s="683"/>
      <c r="CU25" s="683"/>
      <c r="CV25" s="683"/>
      <c r="CW25" s="683"/>
      <c r="CX25" s="683"/>
      <c r="CY25" s="684"/>
      <c r="CZ25" s="652">
        <v>14.8</v>
      </c>
      <c r="DA25" s="681"/>
      <c r="DB25" s="681"/>
      <c r="DC25" s="685"/>
      <c r="DD25" s="656">
        <v>588397</v>
      </c>
      <c r="DE25" s="683"/>
      <c r="DF25" s="683"/>
      <c r="DG25" s="683"/>
      <c r="DH25" s="683"/>
      <c r="DI25" s="683"/>
      <c r="DJ25" s="683"/>
      <c r="DK25" s="684"/>
      <c r="DL25" s="656">
        <v>553503</v>
      </c>
      <c r="DM25" s="683"/>
      <c r="DN25" s="683"/>
      <c r="DO25" s="683"/>
      <c r="DP25" s="683"/>
      <c r="DQ25" s="683"/>
      <c r="DR25" s="683"/>
      <c r="DS25" s="683"/>
      <c r="DT25" s="683"/>
      <c r="DU25" s="683"/>
      <c r="DV25" s="684"/>
      <c r="DW25" s="652">
        <v>26.4</v>
      </c>
      <c r="DX25" s="681"/>
      <c r="DY25" s="681"/>
      <c r="DZ25" s="681"/>
      <c r="EA25" s="681"/>
      <c r="EB25" s="681"/>
      <c r="EC25" s="682"/>
    </row>
    <row r="26" spans="2:133" ht="11.25" customHeight="1" x14ac:dyDescent="0.2">
      <c r="B26" s="644" t="s">
        <v>290</v>
      </c>
      <c r="C26" s="645"/>
      <c r="D26" s="645"/>
      <c r="E26" s="645"/>
      <c r="F26" s="645"/>
      <c r="G26" s="645"/>
      <c r="H26" s="645"/>
      <c r="I26" s="645"/>
      <c r="J26" s="645"/>
      <c r="K26" s="645"/>
      <c r="L26" s="645"/>
      <c r="M26" s="645"/>
      <c r="N26" s="645"/>
      <c r="O26" s="645"/>
      <c r="P26" s="645"/>
      <c r="Q26" s="646"/>
      <c r="R26" s="647">
        <v>2342158</v>
      </c>
      <c r="S26" s="648"/>
      <c r="T26" s="648"/>
      <c r="U26" s="648"/>
      <c r="V26" s="648"/>
      <c r="W26" s="648"/>
      <c r="X26" s="648"/>
      <c r="Y26" s="649"/>
      <c r="Z26" s="650">
        <v>49</v>
      </c>
      <c r="AA26" s="650"/>
      <c r="AB26" s="650"/>
      <c r="AC26" s="650"/>
      <c r="AD26" s="651">
        <v>2037999</v>
      </c>
      <c r="AE26" s="651"/>
      <c r="AF26" s="651"/>
      <c r="AG26" s="651"/>
      <c r="AH26" s="651"/>
      <c r="AI26" s="651"/>
      <c r="AJ26" s="651"/>
      <c r="AK26" s="651"/>
      <c r="AL26" s="652">
        <v>100</v>
      </c>
      <c r="AM26" s="653"/>
      <c r="AN26" s="653"/>
      <c r="AO26" s="654"/>
      <c r="AP26" s="666" t="s">
        <v>291</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292</v>
      </c>
      <c r="CE26" s="663"/>
      <c r="CF26" s="663"/>
      <c r="CG26" s="663"/>
      <c r="CH26" s="663"/>
      <c r="CI26" s="663"/>
      <c r="CJ26" s="663"/>
      <c r="CK26" s="663"/>
      <c r="CL26" s="663"/>
      <c r="CM26" s="663"/>
      <c r="CN26" s="663"/>
      <c r="CO26" s="663"/>
      <c r="CP26" s="663"/>
      <c r="CQ26" s="664"/>
      <c r="CR26" s="647">
        <v>345680</v>
      </c>
      <c r="CS26" s="648"/>
      <c r="CT26" s="648"/>
      <c r="CU26" s="648"/>
      <c r="CV26" s="648"/>
      <c r="CW26" s="648"/>
      <c r="CX26" s="648"/>
      <c r="CY26" s="649"/>
      <c r="CZ26" s="652">
        <v>7.9</v>
      </c>
      <c r="DA26" s="681"/>
      <c r="DB26" s="681"/>
      <c r="DC26" s="685"/>
      <c r="DD26" s="656">
        <v>318615</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2">
      <c r="B27" s="644" t="s">
        <v>293</v>
      </c>
      <c r="C27" s="645"/>
      <c r="D27" s="645"/>
      <c r="E27" s="645"/>
      <c r="F27" s="645"/>
      <c r="G27" s="645"/>
      <c r="H27" s="645"/>
      <c r="I27" s="645"/>
      <c r="J27" s="645"/>
      <c r="K27" s="645"/>
      <c r="L27" s="645"/>
      <c r="M27" s="645"/>
      <c r="N27" s="645"/>
      <c r="O27" s="645"/>
      <c r="P27" s="645"/>
      <c r="Q27" s="646"/>
      <c r="R27" s="647">
        <v>499</v>
      </c>
      <c r="S27" s="648"/>
      <c r="T27" s="648"/>
      <c r="U27" s="648"/>
      <c r="V27" s="648"/>
      <c r="W27" s="648"/>
      <c r="X27" s="648"/>
      <c r="Y27" s="649"/>
      <c r="Z27" s="650">
        <v>0</v>
      </c>
      <c r="AA27" s="650"/>
      <c r="AB27" s="650"/>
      <c r="AC27" s="650"/>
      <c r="AD27" s="651">
        <v>499</v>
      </c>
      <c r="AE27" s="651"/>
      <c r="AF27" s="651"/>
      <c r="AG27" s="651"/>
      <c r="AH27" s="651"/>
      <c r="AI27" s="651"/>
      <c r="AJ27" s="651"/>
      <c r="AK27" s="651"/>
      <c r="AL27" s="652">
        <v>0</v>
      </c>
      <c r="AM27" s="653"/>
      <c r="AN27" s="653"/>
      <c r="AO27" s="654"/>
      <c r="AP27" s="644" t="s">
        <v>294</v>
      </c>
      <c r="AQ27" s="645"/>
      <c r="AR27" s="645"/>
      <c r="AS27" s="645"/>
      <c r="AT27" s="645"/>
      <c r="AU27" s="645"/>
      <c r="AV27" s="645"/>
      <c r="AW27" s="645"/>
      <c r="AX27" s="645"/>
      <c r="AY27" s="645"/>
      <c r="AZ27" s="645"/>
      <c r="BA27" s="645"/>
      <c r="BB27" s="645"/>
      <c r="BC27" s="645"/>
      <c r="BD27" s="645"/>
      <c r="BE27" s="645"/>
      <c r="BF27" s="646"/>
      <c r="BG27" s="647">
        <v>360430</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295</v>
      </c>
      <c r="CE27" s="663"/>
      <c r="CF27" s="663"/>
      <c r="CG27" s="663"/>
      <c r="CH27" s="663"/>
      <c r="CI27" s="663"/>
      <c r="CJ27" s="663"/>
      <c r="CK27" s="663"/>
      <c r="CL27" s="663"/>
      <c r="CM27" s="663"/>
      <c r="CN27" s="663"/>
      <c r="CO27" s="663"/>
      <c r="CP27" s="663"/>
      <c r="CQ27" s="664"/>
      <c r="CR27" s="647">
        <v>547324</v>
      </c>
      <c r="CS27" s="683"/>
      <c r="CT27" s="683"/>
      <c r="CU27" s="683"/>
      <c r="CV27" s="683"/>
      <c r="CW27" s="683"/>
      <c r="CX27" s="683"/>
      <c r="CY27" s="684"/>
      <c r="CZ27" s="652">
        <v>12.5</v>
      </c>
      <c r="DA27" s="681"/>
      <c r="DB27" s="681"/>
      <c r="DC27" s="685"/>
      <c r="DD27" s="656">
        <v>166710</v>
      </c>
      <c r="DE27" s="683"/>
      <c r="DF27" s="683"/>
      <c r="DG27" s="683"/>
      <c r="DH27" s="683"/>
      <c r="DI27" s="683"/>
      <c r="DJ27" s="683"/>
      <c r="DK27" s="684"/>
      <c r="DL27" s="656">
        <v>156509</v>
      </c>
      <c r="DM27" s="683"/>
      <c r="DN27" s="683"/>
      <c r="DO27" s="683"/>
      <c r="DP27" s="683"/>
      <c r="DQ27" s="683"/>
      <c r="DR27" s="683"/>
      <c r="DS27" s="683"/>
      <c r="DT27" s="683"/>
      <c r="DU27" s="683"/>
      <c r="DV27" s="684"/>
      <c r="DW27" s="652">
        <v>7.5</v>
      </c>
      <c r="DX27" s="681"/>
      <c r="DY27" s="681"/>
      <c r="DZ27" s="681"/>
      <c r="EA27" s="681"/>
      <c r="EB27" s="681"/>
      <c r="EC27" s="682"/>
    </row>
    <row r="28" spans="2:133" ht="11.25" customHeight="1" x14ac:dyDescent="0.2">
      <c r="B28" s="644" t="s">
        <v>296</v>
      </c>
      <c r="C28" s="645"/>
      <c r="D28" s="645"/>
      <c r="E28" s="645"/>
      <c r="F28" s="645"/>
      <c r="G28" s="645"/>
      <c r="H28" s="645"/>
      <c r="I28" s="645"/>
      <c r="J28" s="645"/>
      <c r="K28" s="645"/>
      <c r="L28" s="645"/>
      <c r="M28" s="645"/>
      <c r="N28" s="645"/>
      <c r="O28" s="645"/>
      <c r="P28" s="645"/>
      <c r="Q28" s="646"/>
      <c r="R28" s="647">
        <v>9090</v>
      </c>
      <c r="S28" s="648"/>
      <c r="T28" s="648"/>
      <c r="U28" s="648"/>
      <c r="V28" s="648"/>
      <c r="W28" s="648"/>
      <c r="X28" s="648"/>
      <c r="Y28" s="649"/>
      <c r="Z28" s="650">
        <v>0.2</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297</v>
      </c>
      <c r="CE28" s="663"/>
      <c r="CF28" s="663"/>
      <c r="CG28" s="663"/>
      <c r="CH28" s="663"/>
      <c r="CI28" s="663"/>
      <c r="CJ28" s="663"/>
      <c r="CK28" s="663"/>
      <c r="CL28" s="663"/>
      <c r="CM28" s="663"/>
      <c r="CN28" s="663"/>
      <c r="CO28" s="663"/>
      <c r="CP28" s="663"/>
      <c r="CQ28" s="664"/>
      <c r="CR28" s="647">
        <v>293303</v>
      </c>
      <c r="CS28" s="648"/>
      <c r="CT28" s="648"/>
      <c r="CU28" s="648"/>
      <c r="CV28" s="648"/>
      <c r="CW28" s="648"/>
      <c r="CX28" s="648"/>
      <c r="CY28" s="649"/>
      <c r="CZ28" s="652">
        <v>6.7</v>
      </c>
      <c r="DA28" s="681"/>
      <c r="DB28" s="681"/>
      <c r="DC28" s="685"/>
      <c r="DD28" s="656">
        <v>264828</v>
      </c>
      <c r="DE28" s="648"/>
      <c r="DF28" s="648"/>
      <c r="DG28" s="648"/>
      <c r="DH28" s="648"/>
      <c r="DI28" s="648"/>
      <c r="DJ28" s="648"/>
      <c r="DK28" s="649"/>
      <c r="DL28" s="656">
        <v>263112</v>
      </c>
      <c r="DM28" s="648"/>
      <c r="DN28" s="648"/>
      <c r="DO28" s="648"/>
      <c r="DP28" s="648"/>
      <c r="DQ28" s="648"/>
      <c r="DR28" s="648"/>
      <c r="DS28" s="648"/>
      <c r="DT28" s="648"/>
      <c r="DU28" s="648"/>
      <c r="DV28" s="649"/>
      <c r="DW28" s="652">
        <v>12.6</v>
      </c>
      <c r="DX28" s="681"/>
      <c r="DY28" s="681"/>
      <c r="DZ28" s="681"/>
      <c r="EA28" s="681"/>
      <c r="EB28" s="681"/>
      <c r="EC28" s="682"/>
    </row>
    <row r="29" spans="2:133" ht="11.25" customHeight="1" x14ac:dyDescent="0.2">
      <c r="B29" s="644" t="s">
        <v>298</v>
      </c>
      <c r="C29" s="645"/>
      <c r="D29" s="645"/>
      <c r="E29" s="645"/>
      <c r="F29" s="645"/>
      <c r="G29" s="645"/>
      <c r="H29" s="645"/>
      <c r="I29" s="645"/>
      <c r="J29" s="645"/>
      <c r="K29" s="645"/>
      <c r="L29" s="645"/>
      <c r="M29" s="645"/>
      <c r="N29" s="645"/>
      <c r="O29" s="645"/>
      <c r="P29" s="645"/>
      <c r="Q29" s="646"/>
      <c r="R29" s="647">
        <v>28397</v>
      </c>
      <c r="S29" s="648"/>
      <c r="T29" s="648"/>
      <c r="U29" s="648"/>
      <c r="V29" s="648"/>
      <c r="W29" s="648"/>
      <c r="X29" s="648"/>
      <c r="Y29" s="649"/>
      <c r="Z29" s="650">
        <v>0.6</v>
      </c>
      <c r="AA29" s="650"/>
      <c r="AB29" s="650"/>
      <c r="AC29" s="650"/>
      <c r="AD29" s="651" t="s">
        <v>127</v>
      </c>
      <c r="AE29" s="651"/>
      <c r="AF29" s="651"/>
      <c r="AG29" s="651"/>
      <c r="AH29" s="651"/>
      <c r="AI29" s="651"/>
      <c r="AJ29" s="651"/>
      <c r="AK29" s="651"/>
      <c r="AL29" s="652" t="s">
        <v>127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299</v>
      </c>
      <c r="CE29" s="692"/>
      <c r="CF29" s="662" t="s">
        <v>300</v>
      </c>
      <c r="CG29" s="663"/>
      <c r="CH29" s="663"/>
      <c r="CI29" s="663"/>
      <c r="CJ29" s="663"/>
      <c r="CK29" s="663"/>
      <c r="CL29" s="663"/>
      <c r="CM29" s="663"/>
      <c r="CN29" s="663"/>
      <c r="CO29" s="663"/>
      <c r="CP29" s="663"/>
      <c r="CQ29" s="664"/>
      <c r="CR29" s="647">
        <v>293303</v>
      </c>
      <c r="CS29" s="683"/>
      <c r="CT29" s="683"/>
      <c r="CU29" s="683"/>
      <c r="CV29" s="683"/>
      <c r="CW29" s="683"/>
      <c r="CX29" s="683"/>
      <c r="CY29" s="684"/>
      <c r="CZ29" s="652">
        <v>6.7</v>
      </c>
      <c r="DA29" s="681"/>
      <c r="DB29" s="681"/>
      <c r="DC29" s="685"/>
      <c r="DD29" s="656">
        <v>264828</v>
      </c>
      <c r="DE29" s="683"/>
      <c r="DF29" s="683"/>
      <c r="DG29" s="683"/>
      <c r="DH29" s="683"/>
      <c r="DI29" s="683"/>
      <c r="DJ29" s="683"/>
      <c r="DK29" s="684"/>
      <c r="DL29" s="656">
        <v>263112</v>
      </c>
      <c r="DM29" s="683"/>
      <c r="DN29" s="683"/>
      <c r="DO29" s="683"/>
      <c r="DP29" s="683"/>
      <c r="DQ29" s="683"/>
      <c r="DR29" s="683"/>
      <c r="DS29" s="683"/>
      <c r="DT29" s="683"/>
      <c r="DU29" s="683"/>
      <c r="DV29" s="684"/>
      <c r="DW29" s="652">
        <v>12.6</v>
      </c>
      <c r="DX29" s="681"/>
      <c r="DY29" s="681"/>
      <c r="DZ29" s="681"/>
      <c r="EA29" s="681"/>
      <c r="EB29" s="681"/>
      <c r="EC29" s="682"/>
    </row>
    <row r="30" spans="2:133" ht="11.25" customHeight="1" x14ac:dyDescent="0.2">
      <c r="B30" s="644" t="s">
        <v>301</v>
      </c>
      <c r="C30" s="645"/>
      <c r="D30" s="645"/>
      <c r="E30" s="645"/>
      <c r="F30" s="645"/>
      <c r="G30" s="645"/>
      <c r="H30" s="645"/>
      <c r="I30" s="645"/>
      <c r="J30" s="645"/>
      <c r="K30" s="645"/>
      <c r="L30" s="645"/>
      <c r="M30" s="645"/>
      <c r="N30" s="645"/>
      <c r="O30" s="645"/>
      <c r="P30" s="645"/>
      <c r="Q30" s="646"/>
      <c r="R30" s="647">
        <v>1629</v>
      </c>
      <c r="S30" s="648"/>
      <c r="T30" s="648"/>
      <c r="U30" s="648"/>
      <c r="V30" s="648"/>
      <c r="W30" s="648"/>
      <c r="X30" s="648"/>
      <c r="Y30" s="649"/>
      <c r="Z30" s="650">
        <v>0</v>
      </c>
      <c r="AA30" s="650"/>
      <c r="AB30" s="650"/>
      <c r="AC30" s="650"/>
      <c r="AD30" s="651" t="s">
        <v>127</v>
      </c>
      <c r="AE30" s="651"/>
      <c r="AF30" s="651"/>
      <c r="AG30" s="651"/>
      <c r="AH30" s="651"/>
      <c r="AI30" s="651"/>
      <c r="AJ30" s="651"/>
      <c r="AK30" s="651"/>
      <c r="AL30" s="652" t="s">
        <v>127</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700"/>
      <c r="BI30" s="700"/>
      <c r="BJ30" s="700"/>
      <c r="BK30" s="700"/>
      <c r="BL30" s="700"/>
      <c r="BM30" s="700"/>
      <c r="BN30" s="700"/>
      <c r="BO30" s="700"/>
      <c r="BP30" s="700"/>
      <c r="BQ30" s="701"/>
      <c r="BR30" s="626" t="s">
        <v>303</v>
      </c>
      <c r="BS30" s="700"/>
      <c r="BT30" s="700"/>
      <c r="BU30" s="700"/>
      <c r="BV30" s="700"/>
      <c r="BW30" s="700"/>
      <c r="BX30" s="700"/>
      <c r="BY30" s="700"/>
      <c r="BZ30" s="700"/>
      <c r="CA30" s="700"/>
      <c r="CB30" s="701"/>
      <c r="CD30" s="693"/>
      <c r="CE30" s="694"/>
      <c r="CF30" s="662" t="s">
        <v>304</v>
      </c>
      <c r="CG30" s="663"/>
      <c r="CH30" s="663"/>
      <c r="CI30" s="663"/>
      <c r="CJ30" s="663"/>
      <c r="CK30" s="663"/>
      <c r="CL30" s="663"/>
      <c r="CM30" s="663"/>
      <c r="CN30" s="663"/>
      <c r="CO30" s="663"/>
      <c r="CP30" s="663"/>
      <c r="CQ30" s="664"/>
      <c r="CR30" s="647">
        <v>276432</v>
      </c>
      <c r="CS30" s="648"/>
      <c r="CT30" s="648"/>
      <c r="CU30" s="648"/>
      <c r="CV30" s="648"/>
      <c r="CW30" s="648"/>
      <c r="CX30" s="648"/>
      <c r="CY30" s="649"/>
      <c r="CZ30" s="652">
        <v>6.3</v>
      </c>
      <c r="DA30" s="681"/>
      <c r="DB30" s="681"/>
      <c r="DC30" s="685"/>
      <c r="DD30" s="656">
        <v>247957</v>
      </c>
      <c r="DE30" s="648"/>
      <c r="DF30" s="648"/>
      <c r="DG30" s="648"/>
      <c r="DH30" s="648"/>
      <c r="DI30" s="648"/>
      <c r="DJ30" s="648"/>
      <c r="DK30" s="649"/>
      <c r="DL30" s="656">
        <v>246241</v>
      </c>
      <c r="DM30" s="648"/>
      <c r="DN30" s="648"/>
      <c r="DO30" s="648"/>
      <c r="DP30" s="648"/>
      <c r="DQ30" s="648"/>
      <c r="DR30" s="648"/>
      <c r="DS30" s="648"/>
      <c r="DT30" s="648"/>
      <c r="DU30" s="648"/>
      <c r="DV30" s="649"/>
      <c r="DW30" s="652">
        <v>11.7</v>
      </c>
      <c r="DX30" s="681"/>
      <c r="DY30" s="681"/>
      <c r="DZ30" s="681"/>
      <c r="EA30" s="681"/>
      <c r="EB30" s="681"/>
      <c r="EC30" s="682"/>
    </row>
    <row r="31" spans="2:133" ht="11.25" customHeight="1" x14ac:dyDescent="0.2">
      <c r="B31" s="644" t="s">
        <v>305</v>
      </c>
      <c r="C31" s="645"/>
      <c r="D31" s="645"/>
      <c r="E31" s="645"/>
      <c r="F31" s="645"/>
      <c r="G31" s="645"/>
      <c r="H31" s="645"/>
      <c r="I31" s="645"/>
      <c r="J31" s="645"/>
      <c r="K31" s="645"/>
      <c r="L31" s="645"/>
      <c r="M31" s="645"/>
      <c r="N31" s="645"/>
      <c r="O31" s="645"/>
      <c r="P31" s="645"/>
      <c r="Q31" s="646"/>
      <c r="R31" s="647">
        <v>988360</v>
      </c>
      <c r="S31" s="648"/>
      <c r="T31" s="648"/>
      <c r="U31" s="648"/>
      <c r="V31" s="648"/>
      <c r="W31" s="648"/>
      <c r="X31" s="648"/>
      <c r="Y31" s="649"/>
      <c r="Z31" s="650">
        <v>20.7</v>
      </c>
      <c r="AA31" s="650"/>
      <c r="AB31" s="650"/>
      <c r="AC31" s="650"/>
      <c r="AD31" s="651" t="s">
        <v>127</v>
      </c>
      <c r="AE31" s="651"/>
      <c r="AF31" s="651"/>
      <c r="AG31" s="651"/>
      <c r="AH31" s="651"/>
      <c r="AI31" s="651"/>
      <c r="AJ31" s="651"/>
      <c r="AK31" s="651"/>
      <c r="AL31" s="652" t="s">
        <v>127</v>
      </c>
      <c r="AM31" s="653"/>
      <c r="AN31" s="653"/>
      <c r="AO31" s="654"/>
      <c r="AP31" s="704" t="s">
        <v>306</v>
      </c>
      <c r="AQ31" s="705"/>
      <c r="AR31" s="705"/>
      <c r="AS31" s="705"/>
      <c r="AT31" s="710" t="s">
        <v>307</v>
      </c>
      <c r="AU31" s="231"/>
      <c r="AV31" s="231"/>
      <c r="AW31" s="231"/>
      <c r="AX31" s="633" t="s">
        <v>183</v>
      </c>
      <c r="AY31" s="634"/>
      <c r="AZ31" s="634"/>
      <c r="BA31" s="634"/>
      <c r="BB31" s="634"/>
      <c r="BC31" s="634"/>
      <c r="BD31" s="634"/>
      <c r="BE31" s="634"/>
      <c r="BF31" s="635"/>
      <c r="BG31" s="715">
        <v>99.6</v>
      </c>
      <c r="BH31" s="702"/>
      <c r="BI31" s="702"/>
      <c r="BJ31" s="702"/>
      <c r="BK31" s="702"/>
      <c r="BL31" s="702"/>
      <c r="BM31" s="642">
        <v>97.1</v>
      </c>
      <c r="BN31" s="702"/>
      <c r="BO31" s="702"/>
      <c r="BP31" s="702"/>
      <c r="BQ31" s="703"/>
      <c r="BR31" s="715">
        <v>99.1</v>
      </c>
      <c r="BS31" s="702"/>
      <c r="BT31" s="702"/>
      <c r="BU31" s="702"/>
      <c r="BV31" s="702"/>
      <c r="BW31" s="702"/>
      <c r="BX31" s="642">
        <v>95.4</v>
      </c>
      <c r="BY31" s="702"/>
      <c r="BZ31" s="702"/>
      <c r="CA31" s="702"/>
      <c r="CB31" s="703"/>
      <c r="CD31" s="693"/>
      <c r="CE31" s="694"/>
      <c r="CF31" s="662" t="s">
        <v>308</v>
      </c>
      <c r="CG31" s="663"/>
      <c r="CH31" s="663"/>
      <c r="CI31" s="663"/>
      <c r="CJ31" s="663"/>
      <c r="CK31" s="663"/>
      <c r="CL31" s="663"/>
      <c r="CM31" s="663"/>
      <c r="CN31" s="663"/>
      <c r="CO31" s="663"/>
      <c r="CP31" s="663"/>
      <c r="CQ31" s="664"/>
      <c r="CR31" s="647">
        <v>16871</v>
      </c>
      <c r="CS31" s="683"/>
      <c r="CT31" s="683"/>
      <c r="CU31" s="683"/>
      <c r="CV31" s="683"/>
      <c r="CW31" s="683"/>
      <c r="CX31" s="683"/>
      <c r="CY31" s="684"/>
      <c r="CZ31" s="652">
        <v>0.4</v>
      </c>
      <c r="DA31" s="681"/>
      <c r="DB31" s="681"/>
      <c r="DC31" s="685"/>
      <c r="DD31" s="656">
        <v>16871</v>
      </c>
      <c r="DE31" s="683"/>
      <c r="DF31" s="683"/>
      <c r="DG31" s="683"/>
      <c r="DH31" s="683"/>
      <c r="DI31" s="683"/>
      <c r="DJ31" s="683"/>
      <c r="DK31" s="684"/>
      <c r="DL31" s="656">
        <v>16871</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2">
      <c r="B32" s="697" t="s">
        <v>309</v>
      </c>
      <c r="C32" s="698"/>
      <c r="D32" s="698"/>
      <c r="E32" s="698"/>
      <c r="F32" s="698"/>
      <c r="G32" s="698"/>
      <c r="H32" s="698"/>
      <c r="I32" s="698"/>
      <c r="J32" s="698"/>
      <c r="K32" s="698"/>
      <c r="L32" s="698"/>
      <c r="M32" s="698"/>
      <c r="N32" s="698"/>
      <c r="O32" s="698"/>
      <c r="P32" s="698"/>
      <c r="Q32" s="699"/>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6">
        <v>99.6</v>
      </c>
      <c r="BH32" s="683"/>
      <c r="BI32" s="683"/>
      <c r="BJ32" s="683"/>
      <c r="BK32" s="683"/>
      <c r="BL32" s="683"/>
      <c r="BM32" s="653">
        <v>96.5</v>
      </c>
      <c r="BN32" s="713"/>
      <c r="BO32" s="713"/>
      <c r="BP32" s="713"/>
      <c r="BQ32" s="714"/>
      <c r="BR32" s="716">
        <v>98.9</v>
      </c>
      <c r="BS32" s="683"/>
      <c r="BT32" s="683"/>
      <c r="BU32" s="683"/>
      <c r="BV32" s="683"/>
      <c r="BW32" s="683"/>
      <c r="BX32" s="653">
        <v>93.7</v>
      </c>
      <c r="BY32" s="713"/>
      <c r="BZ32" s="713"/>
      <c r="CA32" s="713"/>
      <c r="CB32" s="714"/>
      <c r="CD32" s="695"/>
      <c r="CE32" s="696"/>
      <c r="CF32" s="662" t="s">
        <v>312</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2">
      <c r="B33" s="644" t="s">
        <v>313</v>
      </c>
      <c r="C33" s="645"/>
      <c r="D33" s="645"/>
      <c r="E33" s="645"/>
      <c r="F33" s="645"/>
      <c r="G33" s="645"/>
      <c r="H33" s="645"/>
      <c r="I33" s="645"/>
      <c r="J33" s="645"/>
      <c r="K33" s="645"/>
      <c r="L33" s="645"/>
      <c r="M33" s="645"/>
      <c r="N33" s="645"/>
      <c r="O33" s="645"/>
      <c r="P33" s="645"/>
      <c r="Q33" s="646"/>
      <c r="R33" s="647">
        <v>335469</v>
      </c>
      <c r="S33" s="648"/>
      <c r="T33" s="648"/>
      <c r="U33" s="648"/>
      <c r="V33" s="648"/>
      <c r="W33" s="648"/>
      <c r="X33" s="648"/>
      <c r="Y33" s="649"/>
      <c r="Z33" s="650">
        <v>7</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99.5</v>
      </c>
      <c r="BH33" s="718"/>
      <c r="BI33" s="718"/>
      <c r="BJ33" s="718"/>
      <c r="BK33" s="718"/>
      <c r="BL33" s="718"/>
      <c r="BM33" s="719">
        <v>97.1</v>
      </c>
      <c r="BN33" s="718"/>
      <c r="BO33" s="718"/>
      <c r="BP33" s="718"/>
      <c r="BQ33" s="720"/>
      <c r="BR33" s="717">
        <v>99.2</v>
      </c>
      <c r="BS33" s="718"/>
      <c r="BT33" s="718"/>
      <c r="BU33" s="718"/>
      <c r="BV33" s="718"/>
      <c r="BW33" s="718"/>
      <c r="BX33" s="719">
        <v>96.4</v>
      </c>
      <c r="BY33" s="718"/>
      <c r="BZ33" s="718"/>
      <c r="CA33" s="718"/>
      <c r="CB33" s="720"/>
      <c r="CD33" s="662" t="s">
        <v>315</v>
      </c>
      <c r="CE33" s="663"/>
      <c r="CF33" s="663"/>
      <c r="CG33" s="663"/>
      <c r="CH33" s="663"/>
      <c r="CI33" s="663"/>
      <c r="CJ33" s="663"/>
      <c r="CK33" s="663"/>
      <c r="CL33" s="663"/>
      <c r="CM33" s="663"/>
      <c r="CN33" s="663"/>
      <c r="CO33" s="663"/>
      <c r="CP33" s="663"/>
      <c r="CQ33" s="664"/>
      <c r="CR33" s="647">
        <v>2279199</v>
      </c>
      <c r="CS33" s="683"/>
      <c r="CT33" s="683"/>
      <c r="CU33" s="683"/>
      <c r="CV33" s="683"/>
      <c r="CW33" s="683"/>
      <c r="CX33" s="683"/>
      <c r="CY33" s="684"/>
      <c r="CZ33" s="652">
        <v>52.2</v>
      </c>
      <c r="DA33" s="681"/>
      <c r="DB33" s="681"/>
      <c r="DC33" s="685"/>
      <c r="DD33" s="656">
        <v>1443906</v>
      </c>
      <c r="DE33" s="683"/>
      <c r="DF33" s="683"/>
      <c r="DG33" s="683"/>
      <c r="DH33" s="683"/>
      <c r="DI33" s="683"/>
      <c r="DJ33" s="683"/>
      <c r="DK33" s="684"/>
      <c r="DL33" s="656">
        <v>857661</v>
      </c>
      <c r="DM33" s="683"/>
      <c r="DN33" s="683"/>
      <c r="DO33" s="683"/>
      <c r="DP33" s="683"/>
      <c r="DQ33" s="683"/>
      <c r="DR33" s="683"/>
      <c r="DS33" s="683"/>
      <c r="DT33" s="683"/>
      <c r="DU33" s="683"/>
      <c r="DV33" s="684"/>
      <c r="DW33" s="652">
        <v>40.9</v>
      </c>
      <c r="DX33" s="681"/>
      <c r="DY33" s="681"/>
      <c r="DZ33" s="681"/>
      <c r="EA33" s="681"/>
      <c r="EB33" s="681"/>
      <c r="EC33" s="682"/>
    </row>
    <row r="34" spans="2:133" ht="11.25" customHeight="1" x14ac:dyDescent="0.2">
      <c r="B34" s="644" t="s">
        <v>316</v>
      </c>
      <c r="C34" s="645"/>
      <c r="D34" s="645"/>
      <c r="E34" s="645"/>
      <c r="F34" s="645"/>
      <c r="G34" s="645"/>
      <c r="H34" s="645"/>
      <c r="I34" s="645"/>
      <c r="J34" s="645"/>
      <c r="K34" s="645"/>
      <c r="L34" s="645"/>
      <c r="M34" s="645"/>
      <c r="N34" s="645"/>
      <c r="O34" s="645"/>
      <c r="P34" s="645"/>
      <c r="Q34" s="646"/>
      <c r="R34" s="647">
        <v>13076</v>
      </c>
      <c r="S34" s="648"/>
      <c r="T34" s="648"/>
      <c r="U34" s="648"/>
      <c r="V34" s="648"/>
      <c r="W34" s="648"/>
      <c r="X34" s="648"/>
      <c r="Y34" s="649"/>
      <c r="Z34" s="650">
        <v>0.3</v>
      </c>
      <c r="AA34" s="650"/>
      <c r="AB34" s="650"/>
      <c r="AC34" s="650"/>
      <c r="AD34" s="651" t="s">
        <v>127</v>
      </c>
      <c r="AE34" s="651"/>
      <c r="AF34" s="651"/>
      <c r="AG34" s="651"/>
      <c r="AH34" s="651"/>
      <c r="AI34" s="651"/>
      <c r="AJ34" s="651"/>
      <c r="AK34" s="651"/>
      <c r="AL34" s="652" t="s">
        <v>127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454522</v>
      </c>
      <c r="CS34" s="648"/>
      <c r="CT34" s="648"/>
      <c r="CU34" s="648"/>
      <c r="CV34" s="648"/>
      <c r="CW34" s="648"/>
      <c r="CX34" s="648"/>
      <c r="CY34" s="649"/>
      <c r="CZ34" s="652">
        <v>10.4</v>
      </c>
      <c r="DA34" s="681"/>
      <c r="DB34" s="681"/>
      <c r="DC34" s="685"/>
      <c r="DD34" s="656">
        <v>361393</v>
      </c>
      <c r="DE34" s="648"/>
      <c r="DF34" s="648"/>
      <c r="DG34" s="648"/>
      <c r="DH34" s="648"/>
      <c r="DI34" s="648"/>
      <c r="DJ34" s="648"/>
      <c r="DK34" s="649"/>
      <c r="DL34" s="656">
        <v>291708</v>
      </c>
      <c r="DM34" s="648"/>
      <c r="DN34" s="648"/>
      <c r="DO34" s="648"/>
      <c r="DP34" s="648"/>
      <c r="DQ34" s="648"/>
      <c r="DR34" s="648"/>
      <c r="DS34" s="648"/>
      <c r="DT34" s="648"/>
      <c r="DU34" s="648"/>
      <c r="DV34" s="649"/>
      <c r="DW34" s="652">
        <v>13.9</v>
      </c>
      <c r="DX34" s="681"/>
      <c r="DY34" s="681"/>
      <c r="DZ34" s="681"/>
      <c r="EA34" s="681"/>
      <c r="EB34" s="681"/>
      <c r="EC34" s="682"/>
    </row>
    <row r="35" spans="2:133" ht="11.25" customHeight="1" x14ac:dyDescent="0.2">
      <c r="B35" s="644" t="s">
        <v>318</v>
      </c>
      <c r="C35" s="645"/>
      <c r="D35" s="645"/>
      <c r="E35" s="645"/>
      <c r="F35" s="645"/>
      <c r="G35" s="645"/>
      <c r="H35" s="645"/>
      <c r="I35" s="645"/>
      <c r="J35" s="645"/>
      <c r="K35" s="645"/>
      <c r="L35" s="645"/>
      <c r="M35" s="645"/>
      <c r="N35" s="645"/>
      <c r="O35" s="645"/>
      <c r="P35" s="645"/>
      <c r="Q35" s="646"/>
      <c r="R35" s="647">
        <v>9119</v>
      </c>
      <c r="S35" s="648"/>
      <c r="T35" s="648"/>
      <c r="U35" s="648"/>
      <c r="V35" s="648"/>
      <c r="W35" s="648"/>
      <c r="X35" s="648"/>
      <c r="Y35" s="649"/>
      <c r="Z35" s="650">
        <v>0.2</v>
      </c>
      <c r="AA35" s="650"/>
      <c r="AB35" s="650"/>
      <c r="AC35" s="650"/>
      <c r="AD35" s="651" t="s">
        <v>127</v>
      </c>
      <c r="AE35" s="651"/>
      <c r="AF35" s="651"/>
      <c r="AG35" s="651"/>
      <c r="AH35" s="651"/>
      <c r="AI35" s="651"/>
      <c r="AJ35" s="651"/>
      <c r="AK35" s="651"/>
      <c r="AL35" s="652" t="s">
        <v>127</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43805</v>
      </c>
      <c r="CS35" s="683"/>
      <c r="CT35" s="683"/>
      <c r="CU35" s="683"/>
      <c r="CV35" s="683"/>
      <c r="CW35" s="683"/>
      <c r="CX35" s="683"/>
      <c r="CY35" s="684"/>
      <c r="CZ35" s="652">
        <v>1</v>
      </c>
      <c r="DA35" s="681"/>
      <c r="DB35" s="681"/>
      <c r="DC35" s="685"/>
      <c r="DD35" s="656">
        <v>42557</v>
      </c>
      <c r="DE35" s="683"/>
      <c r="DF35" s="683"/>
      <c r="DG35" s="683"/>
      <c r="DH35" s="683"/>
      <c r="DI35" s="683"/>
      <c r="DJ35" s="683"/>
      <c r="DK35" s="684"/>
      <c r="DL35" s="656">
        <v>39619</v>
      </c>
      <c r="DM35" s="683"/>
      <c r="DN35" s="683"/>
      <c r="DO35" s="683"/>
      <c r="DP35" s="683"/>
      <c r="DQ35" s="683"/>
      <c r="DR35" s="683"/>
      <c r="DS35" s="683"/>
      <c r="DT35" s="683"/>
      <c r="DU35" s="683"/>
      <c r="DV35" s="684"/>
      <c r="DW35" s="652">
        <v>1.9</v>
      </c>
      <c r="DX35" s="681"/>
      <c r="DY35" s="681"/>
      <c r="DZ35" s="681"/>
      <c r="EA35" s="681"/>
      <c r="EB35" s="681"/>
      <c r="EC35" s="682"/>
    </row>
    <row r="36" spans="2:133" ht="11.25" customHeight="1" x14ac:dyDescent="0.2">
      <c r="B36" s="644" t="s">
        <v>322</v>
      </c>
      <c r="C36" s="645"/>
      <c r="D36" s="645"/>
      <c r="E36" s="645"/>
      <c r="F36" s="645"/>
      <c r="G36" s="645"/>
      <c r="H36" s="645"/>
      <c r="I36" s="645"/>
      <c r="J36" s="645"/>
      <c r="K36" s="645"/>
      <c r="L36" s="645"/>
      <c r="M36" s="645"/>
      <c r="N36" s="645"/>
      <c r="O36" s="645"/>
      <c r="P36" s="645"/>
      <c r="Q36" s="646"/>
      <c r="R36" s="647">
        <v>255850</v>
      </c>
      <c r="S36" s="648"/>
      <c r="T36" s="648"/>
      <c r="U36" s="648"/>
      <c r="V36" s="648"/>
      <c r="W36" s="648"/>
      <c r="X36" s="648"/>
      <c r="Y36" s="649"/>
      <c r="Z36" s="650">
        <v>5.4</v>
      </c>
      <c r="AA36" s="650"/>
      <c r="AB36" s="650"/>
      <c r="AC36" s="650"/>
      <c r="AD36" s="651" t="s">
        <v>127</v>
      </c>
      <c r="AE36" s="651"/>
      <c r="AF36" s="651"/>
      <c r="AG36" s="651"/>
      <c r="AH36" s="651"/>
      <c r="AI36" s="651"/>
      <c r="AJ36" s="651"/>
      <c r="AK36" s="651"/>
      <c r="AL36" s="652" t="s">
        <v>127</v>
      </c>
      <c r="AM36" s="653"/>
      <c r="AN36" s="653"/>
      <c r="AO36" s="654"/>
      <c r="AP36" s="235"/>
      <c r="AQ36" s="721" t="s">
        <v>323</v>
      </c>
      <c r="AR36" s="722"/>
      <c r="AS36" s="722"/>
      <c r="AT36" s="722"/>
      <c r="AU36" s="722"/>
      <c r="AV36" s="722"/>
      <c r="AW36" s="722"/>
      <c r="AX36" s="722"/>
      <c r="AY36" s="723"/>
      <c r="AZ36" s="636">
        <v>454833</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101613</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1058416</v>
      </c>
      <c r="CS36" s="648"/>
      <c r="CT36" s="648"/>
      <c r="CU36" s="648"/>
      <c r="CV36" s="648"/>
      <c r="CW36" s="648"/>
      <c r="CX36" s="648"/>
      <c r="CY36" s="649"/>
      <c r="CZ36" s="652">
        <v>24.2</v>
      </c>
      <c r="DA36" s="681"/>
      <c r="DB36" s="681"/>
      <c r="DC36" s="685"/>
      <c r="DD36" s="656">
        <v>527905</v>
      </c>
      <c r="DE36" s="648"/>
      <c r="DF36" s="648"/>
      <c r="DG36" s="648"/>
      <c r="DH36" s="648"/>
      <c r="DI36" s="648"/>
      <c r="DJ36" s="648"/>
      <c r="DK36" s="649"/>
      <c r="DL36" s="656">
        <v>300514</v>
      </c>
      <c r="DM36" s="648"/>
      <c r="DN36" s="648"/>
      <c r="DO36" s="648"/>
      <c r="DP36" s="648"/>
      <c r="DQ36" s="648"/>
      <c r="DR36" s="648"/>
      <c r="DS36" s="648"/>
      <c r="DT36" s="648"/>
      <c r="DU36" s="648"/>
      <c r="DV36" s="649"/>
      <c r="DW36" s="652">
        <v>14.3</v>
      </c>
      <c r="DX36" s="681"/>
      <c r="DY36" s="681"/>
      <c r="DZ36" s="681"/>
      <c r="EA36" s="681"/>
      <c r="EB36" s="681"/>
      <c r="EC36" s="682"/>
    </row>
    <row r="37" spans="2:133" ht="11.25" customHeight="1" x14ac:dyDescent="0.2">
      <c r="B37" s="644" t="s">
        <v>326</v>
      </c>
      <c r="C37" s="645"/>
      <c r="D37" s="645"/>
      <c r="E37" s="645"/>
      <c r="F37" s="645"/>
      <c r="G37" s="645"/>
      <c r="H37" s="645"/>
      <c r="I37" s="645"/>
      <c r="J37" s="645"/>
      <c r="K37" s="645"/>
      <c r="L37" s="645"/>
      <c r="M37" s="645"/>
      <c r="N37" s="645"/>
      <c r="O37" s="645"/>
      <c r="P37" s="645"/>
      <c r="Q37" s="646"/>
      <c r="R37" s="647">
        <v>396405</v>
      </c>
      <c r="S37" s="648"/>
      <c r="T37" s="648"/>
      <c r="U37" s="648"/>
      <c r="V37" s="648"/>
      <c r="W37" s="648"/>
      <c r="X37" s="648"/>
      <c r="Y37" s="649"/>
      <c r="Z37" s="650">
        <v>8.3000000000000007</v>
      </c>
      <c r="AA37" s="650"/>
      <c r="AB37" s="650"/>
      <c r="AC37" s="650"/>
      <c r="AD37" s="651" t="s">
        <v>127</v>
      </c>
      <c r="AE37" s="651"/>
      <c r="AF37" s="651"/>
      <c r="AG37" s="651"/>
      <c r="AH37" s="651"/>
      <c r="AI37" s="651"/>
      <c r="AJ37" s="651"/>
      <c r="AK37" s="651"/>
      <c r="AL37" s="652" t="s">
        <v>127</v>
      </c>
      <c r="AM37" s="653"/>
      <c r="AN37" s="653"/>
      <c r="AO37" s="654"/>
      <c r="AQ37" s="725" t="s">
        <v>327</v>
      </c>
      <c r="AR37" s="726"/>
      <c r="AS37" s="726"/>
      <c r="AT37" s="726"/>
      <c r="AU37" s="726"/>
      <c r="AV37" s="726"/>
      <c r="AW37" s="726"/>
      <c r="AX37" s="726"/>
      <c r="AY37" s="727"/>
      <c r="AZ37" s="647">
        <v>154486</v>
      </c>
      <c r="BA37" s="648"/>
      <c r="BB37" s="648"/>
      <c r="BC37" s="648"/>
      <c r="BD37" s="683"/>
      <c r="BE37" s="683"/>
      <c r="BF37" s="714"/>
      <c r="BG37" s="662" t="s">
        <v>328</v>
      </c>
      <c r="BH37" s="663"/>
      <c r="BI37" s="663"/>
      <c r="BJ37" s="663"/>
      <c r="BK37" s="663"/>
      <c r="BL37" s="663"/>
      <c r="BM37" s="663"/>
      <c r="BN37" s="663"/>
      <c r="BO37" s="663"/>
      <c r="BP37" s="663"/>
      <c r="BQ37" s="663"/>
      <c r="BR37" s="663"/>
      <c r="BS37" s="663"/>
      <c r="BT37" s="663"/>
      <c r="BU37" s="664"/>
      <c r="BV37" s="647">
        <v>101613</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346682</v>
      </c>
      <c r="CS37" s="683"/>
      <c r="CT37" s="683"/>
      <c r="CU37" s="683"/>
      <c r="CV37" s="683"/>
      <c r="CW37" s="683"/>
      <c r="CX37" s="683"/>
      <c r="CY37" s="684"/>
      <c r="CZ37" s="652">
        <v>7.9</v>
      </c>
      <c r="DA37" s="681"/>
      <c r="DB37" s="681"/>
      <c r="DC37" s="685"/>
      <c r="DD37" s="656">
        <v>322882</v>
      </c>
      <c r="DE37" s="683"/>
      <c r="DF37" s="683"/>
      <c r="DG37" s="683"/>
      <c r="DH37" s="683"/>
      <c r="DI37" s="683"/>
      <c r="DJ37" s="683"/>
      <c r="DK37" s="684"/>
      <c r="DL37" s="656">
        <v>208524</v>
      </c>
      <c r="DM37" s="683"/>
      <c r="DN37" s="683"/>
      <c r="DO37" s="683"/>
      <c r="DP37" s="683"/>
      <c r="DQ37" s="683"/>
      <c r="DR37" s="683"/>
      <c r="DS37" s="683"/>
      <c r="DT37" s="683"/>
      <c r="DU37" s="683"/>
      <c r="DV37" s="684"/>
      <c r="DW37" s="652">
        <v>9.9</v>
      </c>
      <c r="DX37" s="681"/>
      <c r="DY37" s="681"/>
      <c r="DZ37" s="681"/>
      <c r="EA37" s="681"/>
      <c r="EB37" s="681"/>
      <c r="EC37" s="682"/>
    </row>
    <row r="38" spans="2:133" ht="11.25" customHeight="1" x14ac:dyDescent="0.2">
      <c r="B38" s="644" t="s">
        <v>330</v>
      </c>
      <c r="C38" s="645"/>
      <c r="D38" s="645"/>
      <c r="E38" s="645"/>
      <c r="F38" s="645"/>
      <c r="G38" s="645"/>
      <c r="H38" s="645"/>
      <c r="I38" s="645"/>
      <c r="J38" s="645"/>
      <c r="K38" s="645"/>
      <c r="L38" s="645"/>
      <c r="M38" s="645"/>
      <c r="N38" s="645"/>
      <c r="O38" s="645"/>
      <c r="P38" s="645"/>
      <c r="Q38" s="646"/>
      <c r="R38" s="647">
        <v>112853</v>
      </c>
      <c r="S38" s="648"/>
      <c r="T38" s="648"/>
      <c r="U38" s="648"/>
      <c r="V38" s="648"/>
      <c r="W38" s="648"/>
      <c r="X38" s="648"/>
      <c r="Y38" s="649"/>
      <c r="Z38" s="650">
        <v>2.4</v>
      </c>
      <c r="AA38" s="650"/>
      <c r="AB38" s="650"/>
      <c r="AC38" s="650"/>
      <c r="AD38" s="651">
        <v>24</v>
      </c>
      <c r="AE38" s="651"/>
      <c r="AF38" s="651"/>
      <c r="AG38" s="651"/>
      <c r="AH38" s="651"/>
      <c r="AI38" s="651"/>
      <c r="AJ38" s="651"/>
      <c r="AK38" s="651"/>
      <c r="AL38" s="652">
        <v>0</v>
      </c>
      <c r="AM38" s="653"/>
      <c r="AN38" s="653"/>
      <c r="AO38" s="654"/>
      <c r="AQ38" s="725" t="s">
        <v>331</v>
      </c>
      <c r="AR38" s="726"/>
      <c r="AS38" s="726"/>
      <c r="AT38" s="726"/>
      <c r="AU38" s="726"/>
      <c r="AV38" s="726"/>
      <c r="AW38" s="726"/>
      <c r="AX38" s="726"/>
      <c r="AY38" s="727"/>
      <c r="AZ38" s="647">
        <v>79039</v>
      </c>
      <c r="BA38" s="648"/>
      <c r="BB38" s="648"/>
      <c r="BC38" s="648"/>
      <c r="BD38" s="683"/>
      <c r="BE38" s="683"/>
      <c r="BF38" s="714"/>
      <c r="BG38" s="662" t="s">
        <v>332</v>
      </c>
      <c r="BH38" s="663"/>
      <c r="BI38" s="663"/>
      <c r="BJ38" s="663"/>
      <c r="BK38" s="663"/>
      <c r="BL38" s="663"/>
      <c r="BM38" s="663"/>
      <c r="BN38" s="663"/>
      <c r="BO38" s="663"/>
      <c r="BP38" s="663"/>
      <c r="BQ38" s="663"/>
      <c r="BR38" s="663"/>
      <c r="BS38" s="663"/>
      <c r="BT38" s="663"/>
      <c r="BU38" s="664"/>
      <c r="BV38" s="647">
        <v>658</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454833</v>
      </c>
      <c r="CS38" s="648"/>
      <c r="CT38" s="648"/>
      <c r="CU38" s="648"/>
      <c r="CV38" s="648"/>
      <c r="CW38" s="648"/>
      <c r="CX38" s="648"/>
      <c r="CY38" s="649"/>
      <c r="CZ38" s="652">
        <v>10.4</v>
      </c>
      <c r="DA38" s="681"/>
      <c r="DB38" s="681"/>
      <c r="DC38" s="685"/>
      <c r="DD38" s="656">
        <v>385355</v>
      </c>
      <c r="DE38" s="648"/>
      <c r="DF38" s="648"/>
      <c r="DG38" s="648"/>
      <c r="DH38" s="648"/>
      <c r="DI38" s="648"/>
      <c r="DJ38" s="648"/>
      <c r="DK38" s="649"/>
      <c r="DL38" s="656">
        <v>225820</v>
      </c>
      <c r="DM38" s="648"/>
      <c r="DN38" s="648"/>
      <c r="DO38" s="648"/>
      <c r="DP38" s="648"/>
      <c r="DQ38" s="648"/>
      <c r="DR38" s="648"/>
      <c r="DS38" s="648"/>
      <c r="DT38" s="648"/>
      <c r="DU38" s="648"/>
      <c r="DV38" s="649"/>
      <c r="DW38" s="652">
        <v>10.8</v>
      </c>
      <c r="DX38" s="681"/>
      <c r="DY38" s="681"/>
      <c r="DZ38" s="681"/>
      <c r="EA38" s="681"/>
      <c r="EB38" s="681"/>
      <c r="EC38" s="682"/>
    </row>
    <row r="39" spans="2:133" ht="11.25" customHeight="1" x14ac:dyDescent="0.2">
      <c r="B39" s="644" t="s">
        <v>334</v>
      </c>
      <c r="C39" s="645"/>
      <c r="D39" s="645"/>
      <c r="E39" s="645"/>
      <c r="F39" s="645"/>
      <c r="G39" s="645"/>
      <c r="H39" s="645"/>
      <c r="I39" s="645"/>
      <c r="J39" s="645"/>
      <c r="K39" s="645"/>
      <c r="L39" s="645"/>
      <c r="M39" s="645"/>
      <c r="N39" s="645"/>
      <c r="O39" s="645"/>
      <c r="P39" s="645"/>
      <c r="Q39" s="646"/>
      <c r="R39" s="647">
        <v>282827</v>
      </c>
      <c r="S39" s="648"/>
      <c r="T39" s="648"/>
      <c r="U39" s="648"/>
      <c r="V39" s="648"/>
      <c r="W39" s="648"/>
      <c r="X39" s="648"/>
      <c r="Y39" s="649"/>
      <c r="Z39" s="650">
        <v>5.9</v>
      </c>
      <c r="AA39" s="650"/>
      <c r="AB39" s="650"/>
      <c r="AC39" s="650"/>
      <c r="AD39" s="651" t="s">
        <v>127</v>
      </c>
      <c r="AE39" s="651"/>
      <c r="AF39" s="651"/>
      <c r="AG39" s="651"/>
      <c r="AH39" s="651"/>
      <c r="AI39" s="651"/>
      <c r="AJ39" s="651"/>
      <c r="AK39" s="651"/>
      <c r="AL39" s="652" t="s">
        <v>127</v>
      </c>
      <c r="AM39" s="653"/>
      <c r="AN39" s="653"/>
      <c r="AO39" s="654"/>
      <c r="AQ39" s="725" t="s">
        <v>335</v>
      </c>
      <c r="AR39" s="726"/>
      <c r="AS39" s="726"/>
      <c r="AT39" s="726"/>
      <c r="AU39" s="726"/>
      <c r="AV39" s="726"/>
      <c r="AW39" s="726"/>
      <c r="AX39" s="726"/>
      <c r="AY39" s="727"/>
      <c r="AZ39" s="647">
        <v>54101</v>
      </c>
      <c r="BA39" s="648"/>
      <c r="BB39" s="648"/>
      <c r="BC39" s="648"/>
      <c r="BD39" s="683"/>
      <c r="BE39" s="683"/>
      <c r="BF39" s="714"/>
      <c r="BG39" s="662" t="s">
        <v>336</v>
      </c>
      <c r="BH39" s="663"/>
      <c r="BI39" s="663"/>
      <c r="BJ39" s="663"/>
      <c r="BK39" s="663"/>
      <c r="BL39" s="663"/>
      <c r="BM39" s="663"/>
      <c r="BN39" s="663"/>
      <c r="BO39" s="663"/>
      <c r="BP39" s="663"/>
      <c r="BQ39" s="663"/>
      <c r="BR39" s="663"/>
      <c r="BS39" s="663"/>
      <c r="BT39" s="663"/>
      <c r="BU39" s="664"/>
      <c r="BV39" s="647">
        <v>1095</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254534</v>
      </c>
      <c r="CS39" s="683"/>
      <c r="CT39" s="683"/>
      <c r="CU39" s="683"/>
      <c r="CV39" s="683"/>
      <c r="CW39" s="683"/>
      <c r="CX39" s="683"/>
      <c r="CY39" s="684"/>
      <c r="CZ39" s="652">
        <v>5.8</v>
      </c>
      <c r="DA39" s="681"/>
      <c r="DB39" s="681"/>
      <c r="DC39" s="685"/>
      <c r="DD39" s="656">
        <v>125607</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2">
      <c r="B40" s="644" t="s">
        <v>338</v>
      </c>
      <c r="C40" s="645"/>
      <c r="D40" s="645"/>
      <c r="E40" s="645"/>
      <c r="F40" s="645"/>
      <c r="G40" s="645"/>
      <c r="H40" s="645"/>
      <c r="I40" s="645"/>
      <c r="J40" s="645"/>
      <c r="K40" s="645"/>
      <c r="L40" s="645"/>
      <c r="M40" s="645"/>
      <c r="N40" s="645"/>
      <c r="O40" s="645"/>
      <c r="P40" s="645"/>
      <c r="Q40" s="646"/>
      <c r="R40" s="647">
        <v>478</v>
      </c>
      <c r="S40" s="648"/>
      <c r="T40" s="648"/>
      <c r="U40" s="648"/>
      <c r="V40" s="648"/>
      <c r="W40" s="648"/>
      <c r="X40" s="648"/>
      <c r="Y40" s="649"/>
      <c r="Z40" s="650">
        <v>0</v>
      </c>
      <c r="AA40" s="650"/>
      <c r="AB40" s="650"/>
      <c r="AC40" s="650"/>
      <c r="AD40" s="651" t="s">
        <v>127</v>
      </c>
      <c r="AE40" s="651"/>
      <c r="AF40" s="651"/>
      <c r="AG40" s="651"/>
      <c r="AH40" s="651"/>
      <c r="AI40" s="651"/>
      <c r="AJ40" s="651"/>
      <c r="AK40" s="651"/>
      <c r="AL40" s="652" t="s">
        <v>127</v>
      </c>
      <c r="AM40" s="653"/>
      <c r="AN40" s="653"/>
      <c r="AO40" s="654"/>
      <c r="AQ40" s="725" t="s">
        <v>339</v>
      </c>
      <c r="AR40" s="726"/>
      <c r="AS40" s="726"/>
      <c r="AT40" s="726"/>
      <c r="AU40" s="726"/>
      <c r="AV40" s="726"/>
      <c r="AW40" s="726"/>
      <c r="AX40" s="726"/>
      <c r="AY40" s="727"/>
      <c r="AZ40" s="647" t="s">
        <v>127</v>
      </c>
      <c r="BA40" s="648"/>
      <c r="BB40" s="648"/>
      <c r="BC40" s="648"/>
      <c r="BD40" s="683"/>
      <c r="BE40" s="683"/>
      <c r="BF40" s="714"/>
      <c r="BG40" s="734" t="s">
        <v>340</v>
      </c>
      <c r="BH40" s="735"/>
      <c r="BI40" s="735"/>
      <c r="BJ40" s="735"/>
      <c r="BK40" s="735"/>
      <c r="BL40" s="236"/>
      <c r="BM40" s="663" t="s">
        <v>341</v>
      </c>
      <c r="BN40" s="663"/>
      <c r="BO40" s="663"/>
      <c r="BP40" s="663"/>
      <c r="BQ40" s="663"/>
      <c r="BR40" s="663"/>
      <c r="BS40" s="663"/>
      <c r="BT40" s="663"/>
      <c r="BU40" s="664"/>
      <c r="BV40" s="647">
        <v>79</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13089</v>
      </c>
      <c r="CS40" s="648"/>
      <c r="CT40" s="648"/>
      <c r="CU40" s="648"/>
      <c r="CV40" s="648"/>
      <c r="CW40" s="648"/>
      <c r="CX40" s="648"/>
      <c r="CY40" s="649"/>
      <c r="CZ40" s="652">
        <v>0.3</v>
      </c>
      <c r="DA40" s="681"/>
      <c r="DB40" s="681"/>
      <c r="DC40" s="685"/>
      <c r="DD40" s="656">
        <v>1089</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2">
      <c r="B41" s="644" t="s">
        <v>343</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344</v>
      </c>
      <c r="AR41" s="726"/>
      <c r="AS41" s="726"/>
      <c r="AT41" s="726"/>
      <c r="AU41" s="726"/>
      <c r="AV41" s="726"/>
      <c r="AW41" s="726"/>
      <c r="AX41" s="726"/>
      <c r="AY41" s="727"/>
      <c r="AZ41" s="647">
        <v>31261</v>
      </c>
      <c r="BA41" s="648"/>
      <c r="BB41" s="648"/>
      <c r="BC41" s="648"/>
      <c r="BD41" s="683"/>
      <c r="BE41" s="683"/>
      <c r="BF41" s="714"/>
      <c r="BG41" s="734"/>
      <c r="BH41" s="735"/>
      <c r="BI41" s="735"/>
      <c r="BJ41" s="735"/>
      <c r="BK41" s="735"/>
      <c r="BL41" s="236"/>
      <c r="BM41" s="663" t="s">
        <v>345</v>
      </c>
      <c r="BN41" s="663"/>
      <c r="BO41" s="663"/>
      <c r="BP41" s="663"/>
      <c r="BQ41" s="663"/>
      <c r="BR41" s="663"/>
      <c r="BS41" s="663"/>
      <c r="BT41" s="663"/>
      <c r="BU41" s="664"/>
      <c r="BV41" s="647" t="s">
        <v>127</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347</v>
      </c>
      <c r="C42" s="645"/>
      <c r="D42" s="645"/>
      <c r="E42" s="645"/>
      <c r="F42" s="645"/>
      <c r="G42" s="645"/>
      <c r="H42" s="645"/>
      <c r="I42" s="645"/>
      <c r="J42" s="645"/>
      <c r="K42" s="645"/>
      <c r="L42" s="645"/>
      <c r="M42" s="645"/>
      <c r="N42" s="645"/>
      <c r="O42" s="645"/>
      <c r="P42" s="645"/>
      <c r="Q42" s="646"/>
      <c r="R42" s="647">
        <v>56849</v>
      </c>
      <c r="S42" s="648"/>
      <c r="T42" s="648"/>
      <c r="U42" s="648"/>
      <c r="V42" s="648"/>
      <c r="W42" s="648"/>
      <c r="X42" s="648"/>
      <c r="Y42" s="649"/>
      <c r="Z42" s="650">
        <v>1.2</v>
      </c>
      <c r="AA42" s="650"/>
      <c r="AB42" s="650"/>
      <c r="AC42" s="650"/>
      <c r="AD42" s="651" t="s">
        <v>348</v>
      </c>
      <c r="AE42" s="651"/>
      <c r="AF42" s="651"/>
      <c r="AG42" s="651"/>
      <c r="AH42" s="651"/>
      <c r="AI42" s="651"/>
      <c r="AJ42" s="651"/>
      <c r="AK42" s="651"/>
      <c r="AL42" s="652" t="s">
        <v>127</v>
      </c>
      <c r="AM42" s="653"/>
      <c r="AN42" s="653"/>
      <c r="AO42" s="654"/>
      <c r="AQ42" s="746" t="s">
        <v>349</v>
      </c>
      <c r="AR42" s="747"/>
      <c r="AS42" s="747"/>
      <c r="AT42" s="747"/>
      <c r="AU42" s="747"/>
      <c r="AV42" s="747"/>
      <c r="AW42" s="747"/>
      <c r="AX42" s="747"/>
      <c r="AY42" s="748"/>
      <c r="AZ42" s="738">
        <v>135946</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320</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598911</v>
      </c>
      <c r="CS42" s="648"/>
      <c r="CT42" s="648"/>
      <c r="CU42" s="648"/>
      <c r="CV42" s="648"/>
      <c r="CW42" s="648"/>
      <c r="CX42" s="648"/>
      <c r="CY42" s="649"/>
      <c r="CZ42" s="652">
        <v>13.7</v>
      </c>
      <c r="DA42" s="653"/>
      <c r="DB42" s="653"/>
      <c r="DC42" s="665"/>
      <c r="DD42" s="656">
        <v>106926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8" t="s">
        <v>352</v>
      </c>
      <c r="C43" s="689"/>
      <c r="D43" s="689"/>
      <c r="E43" s="689"/>
      <c r="F43" s="689"/>
      <c r="G43" s="689"/>
      <c r="H43" s="689"/>
      <c r="I43" s="689"/>
      <c r="J43" s="689"/>
      <c r="K43" s="689"/>
      <c r="L43" s="689"/>
      <c r="M43" s="689"/>
      <c r="N43" s="689"/>
      <c r="O43" s="689"/>
      <c r="P43" s="689"/>
      <c r="Q43" s="690"/>
      <c r="R43" s="738">
        <v>4775732</v>
      </c>
      <c r="S43" s="739"/>
      <c r="T43" s="739"/>
      <c r="U43" s="739"/>
      <c r="V43" s="739"/>
      <c r="W43" s="739"/>
      <c r="X43" s="739"/>
      <c r="Y43" s="740"/>
      <c r="Z43" s="741">
        <v>100</v>
      </c>
      <c r="AA43" s="741"/>
      <c r="AB43" s="741"/>
      <c r="AC43" s="741"/>
      <c r="AD43" s="742">
        <v>2038522</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48722</v>
      </c>
      <c r="CS43" s="683"/>
      <c r="CT43" s="683"/>
      <c r="CU43" s="683"/>
      <c r="CV43" s="683"/>
      <c r="CW43" s="683"/>
      <c r="CX43" s="683"/>
      <c r="CY43" s="684"/>
      <c r="CZ43" s="652">
        <v>1.1000000000000001</v>
      </c>
      <c r="DA43" s="681"/>
      <c r="DB43" s="681"/>
      <c r="DC43" s="685"/>
      <c r="DD43" s="656">
        <v>15578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299</v>
      </c>
      <c r="CE44" s="760"/>
      <c r="CF44" s="644" t="s">
        <v>354</v>
      </c>
      <c r="CG44" s="645"/>
      <c r="CH44" s="645"/>
      <c r="CI44" s="645"/>
      <c r="CJ44" s="645"/>
      <c r="CK44" s="645"/>
      <c r="CL44" s="645"/>
      <c r="CM44" s="645"/>
      <c r="CN44" s="645"/>
      <c r="CO44" s="645"/>
      <c r="CP44" s="645"/>
      <c r="CQ44" s="646"/>
      <c r="CR44" s="647">
        <v>506396</v>
      </c>
      <c r="CS44" s="648"/>
      <c r="CT44" s="648"/>
      <c r="CU44" s="648"/>
      <c r="CV44" s="648"/>
      <c r="CW44" s="648"/>
      <c r="CX44" s="648"/>
      <c r="CY44" s="649"/>
      <c r="CZ44" s="652">
        <v>11.6</v>
      </c>
      <c r="DA44" s="653"/>
      <c r="DB44" s="653"/>
      <c r="DC44" s="665"/>
      <c r="DD44" s="656">
        <v>102234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187183</v>
      </c>
      <c r="CS45" s="683"/>
      <c r="CT45" s="683"/>
      <c r="CU45" s="683"/>
      <c r="CV45" s="683"/>
      <c r="CW45" s="683"/>
      <c r="CX45" s="683"/>
      <c r="CY45" s="684"/>
      <c r="CZ45" s="652">
        <v>4.3</v>
      </c>
      <c r="DA45" s="681"/>
      <c r="DB45" s="681"/>
      <c r="DC45" s="685"/>
      <c r="DD45" s="656">
        <v>21679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242533</v>
      </c>
      <c r="CS46" s="648"/>
      <c r="CT46" s="648"/>
      <c r="CU46" s="648"/>
      <c r="CV46" s="648"/>
      <c r="CW46" s="648"/>
      <c r="CX46" s="648"/>
      <c r="CY46" s="649"/>
      <c r="CZ46" s="652">
        <v>5.6</v>
      </c>
      <c r="DA46" s="653"/>
      <c r="DB46" s="653"/>
      <c r="DC46" s="665"/>
      <c r="DD46" s="656">
        <v>68539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92515</v>
      </c>
      <c r="CS47" s="683"/>
      <c r="CT47" s="683"/>
      <c r="CU47" s="683"/>
      <c r="CV47" s="683"/>
      <c r="CW47" s="683"/>
      <c r="CX47" s="683"/>
      <c r="CY47" s="684"/>
      <c r="CZ47" s="652">
        <v>2.1</v>
      </c>
      <c r="DA47" s="681"/>
      <c r="DB47" s="681"/>
      <c r="DC47" s="685"/>
      <c r="DD47" s="656">
        <v>4692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348</v>
      </c>
      <c r="CS48" s="648"/>
      <c r="CT48" s="648"/>
      <c r="CU48" s="648"/>
      <c r="CV48" s="648"/>
      <c r="CW48" s="648"/>
      <c r="CX48" s="648"/>
      <c r="CY48" s="649"/>
      <c r="CZ48" s="652" t="s">
        <v>127</v>
      </c>
      <c r="DA48" s="653"/>
      <c r="DB48" s="653"/>
      <c r="DC48" s="665"/>
      <c r="DD48" s="656" t="s">
        <v>348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4366698</v>
      </c>
      <c r="CS49" s="718"/>
      <c r="CT49" s="718"/>
      <c r="CU49" s="718"/>
      <c r="CV49" s="718"/>
      <c r="CW49" s="718"/>
      <c r="CX49" s="718"/>
      <c r="CY49" s="749"/>
      <c r="CZ49" s="743">
        <v>100</v>
      </c>
      <c r="DA49" s="750"/>
      <c r="DB49" s="750"/>
      <c r="DC49" s="751"/>
      <c r="DD49" s="752">
        <v>2570767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WSnEYFqhKhRlWR91wOxDfBbsU4xFLxcWFZI/SI67dm5exAjexzFa6FtIt3gtIjhHegOIL6hT+5Imp2lijH01g==" saltValue="45zFixEjOKV92DAKAWrr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55" zoomScaleNormal="55" zoomScaleSheetLayoutView="70" workbookViewId="0">
      <selection activeCell="AA70" sqref="AA70:AE70"/>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385</v>
      </c>
      <c r="C7" s="780"/>
      <c r="D7" s="780"/>
      <c r="E7" s="780"/>
      <c r="F7" s="780"/>
      <c r="G7" s="780"/>
      <c r="H7" s="780"/>
      <c r="I7" s="780"/>
      <c r="J7" s="780"/>
      <c r="K7" s="780"/>
      <c r="L7" s="780"/>
      <c r="M7" s="780"/>
      <c r="N7" s="780"/>
      <c r="O7" s="780"/>
      <c r="P7" s="781"/>
      <c r="Q7" s="782">
        <v>4776</v>
      </c>
      <c r="R7" s="783"/>
      <c r="S7" s="783"/>
      <c r="T7" s="783"/>
      <c r="U7" s="783"/>
      <c r="V7" s="783">
        <v>4367</v>
      </c>
      <c r="W7" s="783"/>
      <c r="X7" s="783"/>
      <c r="Y7" s="783"/>
      <c r="Z7" s="783"/>
      <c r="AA7" s="783">
        <v>409</v>
      </c>
      <c r="AB7" s="783"/>
      <c r="AC7" s="783"/>
      <c r="AD7" s="783"/>
      <c r="AE7" s="784"/>
      <c r="AF7" s="785">
        <v>203</v>
      </c>
      <c r="AG7" s="786"/>
      <c r="AH7" s="786"/>
      <c r="AI7" s="786"/>
      <c r="AJ7" s="787"/>
      <c r="AK7" s="822">
        <v>0</v>
      </c>
      <c r="AL7" s="823"/>
      <c r="AM7" s="823"/>
      <c r="AN7" s="823"/>
      <c r="AO7" s="823"/>
      <c r="AP7" s="823">
        <v>3574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582</v>
      </c>
      <c r="BT7" s="827"/>
      <c r="BU7" s="827"/>
      <c r="BV7" s="827"/>
      <c r="BW7" s="827"/>
      <c r="BX7" s="827"/>
      <c r="BY7" s="827"/>
      <c r="BZ7" s="827"/>
      <c r="CA7" s="827"/>
      <c r="CB7" s="827"/>
      <c r="CC7" s="827"/>
      <c r="CD7" s="827"/>
      <c r="CE7" s="827"/>
      <c r="CF7" s="827"/>
      <c r="CG7" s="828"/>
      <c r="CH7" s="819">
        <v>-7</v>
      </c>
      <c r="CI7" s="820"/>
      <c r="CJ7" s="820"/>
      <c r="CK7" s="820"/>
      <c r="CL7" s="821"/>
      <c r="CM7" s="819">
        <v>87</v>
      </c>
      <c r="CN7" s="820"/>
      <c r="CO7" s="820"/>
      <c r="CP7" s="820"/>
      <c r="CQ7" s="821"/>
      <c r="CR7" s="819">
        <v>38</v>
      </c>
      <c r="CS7" s="820"/>
      <c r="CT7" s="820"/>
      <c r="CU7" s="820"/>
      <c r="CV7" s="821"/>
      <c r="CW7" s="819">
        <v>32</v>
      </c>
      <c r="CX7" s="820"/>
      <c r="CY7" s="820"/>
      <c r="CZ7" s="820"/>
      <c r="DA7" s="821"/>
      <c r="DB7" s="819" t="s">
        <v>581</v>
      </c>
      <c r="DC7" s="820"/>
      <c r="DD7" s="820"/>
      <c r="DE7" s="820"/>
      <c r="DF7" s="821"/>
      <c r="DG7" s="819" t="s">
        <v>581</v>
      </c>
      <c r="DH7" s="820"/>
      <c r="DI7" s="820"/>
      <c r="DJ7" s="820"/>
      <c r="DK7" s="821"/>
      <c r="DL7" s="819" t="s">
        <v>581</v>
      </c>
      <c r="DM7" s="820"/>
      <c r="DN7" s="820"/>
      <c r="DO7" s="820"/>
      <c r="DP7" s="821"/>
      <c r="DQ7" s="819" t="s">
        <v>581</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583</v>
      </c>
      <c r="BT8" s="817"/>
      <c r="BU8" s="817"/>
      <c r="BV8" s="817"/>
      <c r="BW8" s="817"/>
      <c r="BX8" s="817"/>
      <c r="BY8" s="817"/>
      <c r="BZ8" s="817"/>
      <c r="CA8" s="817"/>
      <c r="CB8" s="817"/>
      <c r="CC8" s="817"/>
      <c r="CD8" s="817"/>
      <c r="CE8" s="817"/>
      <c r="CF8" s="817"/>
      <c r="CG8" s="818"/>
      <c r="CH8" s="829">
        <v>0</v>
      </c>
      <c r="CI8" s="830"/>
      <c r="CJ8" s="830"/>
      <c r="CK8" s="830"/>
      <c r="CL8" s="831"/>
      <c r="CM8" s="829">
        <v>3</v>
      </c>
      <c r="CN8" s="830"/>
      <c r="CO8" s="830"/>
      <c r="CP8" s="830"/>
      <c r="CQ8" s="831"/>
      <c r="CR8" s="829">
        <v>1</v>
      </c>
      <c r="CS8" s="830"/>
      <c r="CT8" s="830"/>
      <c r="CU8" s="830"/>
      <c r="CV8" s="831"/>
      <c r="CW8" s="829" t="s">
        <v>581</v>
      </c>
      <c r="CX8" s="830"/>
      <c r="CY8" s="830"/>
      <c r="CZ8" s="830"/>
      <c r="DA8" s="831"/>
      <c r="DB8" s="829" t="s">
        <v>581</v>
      </c>
      <c r="DC8" s="830"/>
      <c r="DD8" s="830"/>
      <c r="DE8" s="830"/>
      <c r="DF8" s="831"/>
      <c r="DG8" s="829" t="s">
        <v>581</v>
      </c>
      <c r="DH8" s="830"/>
      <c r="DI8" s="830"/>
      <c r="DJ8" s="830"/>
      <c r="DK8" s="831"/>
      <c r="DL8" s="829" t="s">
        <v>581</v>
      </c>
      <c r="DM8" s="830"/>
      <c r="DN8" s="830"/>
      <c r="DO8" s="830"/>
      <c r="DP8" s="831"/>
      <c r="DQ8" s="829" t="s">
        <v>581</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387</v>
      </c>
      <c r="B23" s="838" t="s">
        <v>388</v>
      </c>
      <c r="C23" s="839"/>
      <c r="D23" s="839"/>
      <c r="E23" s="839"/>
      <c r="F23" s="839"/>
      <c r="G23" s="839"/>
      <c r="H23" s="839"/>
      <c r="I23" s="839"/>
      <c r="J23" s="839"/>
      <c r="K23" s="839"/>
      <c r="L23" s="839"/>
      <c r="M23" s="839"/>
      <c r="N23" s="839"/>
      <c r="O23" s="839"/>
      <c r="P23" s="840"/>
      <c r="Q23" s="841">
        <v>4776</v>
      </c>
      <c r="R23" s="842"/>
      <c r="S23" s="842"/>
      <c r="T23" s="842"/>
      <c r="U23" s="842"/>
      <c r="V23" s="842">
        <v>4367</v>
      </c>
      <c r="W23" s="842"/>
      <c r="X23" s="842"/>
      <c r="Y23" s="842"/>
      <c r="Z23" s="842"/>
      <c r="AA23" s="842">
        <v>409</v>
      </c>
      <c r="AB23" s="842"/>
      <c r="AC23" s="842"/>
      <c r="AD23" s="842"/>
      <c r="AE23" s="843"/>
      <c r="AF23" s="844">
        <v>203</v>
      </c>
      <c r="AG23" s="842"/>
      <c r="AH23" s="842"/>
      <c r="AI23" s="842"/>
      <c r="AJ23" s="845"/>
      <c r="AK23" s="846"/>
      <c r="AL23" s="847"/>
      <c r="AM23" s="847"/>
      <c r="AN23" s="847"/>
      <c r="AO23" s="847"/>
      <c r="AP23" s="842">
        <v>3574</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368</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399</v>
      </c>
      <c r="C28" s="780"/>
      <c r="D28" s="780"/>
      <c r="E28" s="780"/>
      <c r="F28" s="780"/>
      <c r="G28" s="780"/>
      <c r="H28" s="780"/>
      <c r="I28" s="780"/>
      <c r="J28" s="780"/>
      <c r="K28" s="780"/>
      <c r="L28" s="780"/>
      <c r="M28" s="780"/>
      <c r="N28" s="780"/>
      <c r="O28" s="780"/>
      <c r="P28" s="781"/>
      <c r="Q28" s="870">
        <v>638</v>
      </c>
      <c r="R28" s="871"/>
      <c r="S28" s="871"/>
      <c r="T28" s="871"/>
      <c r="U28" s="871"/>
      <c r="V28" s="871">
        <v>566</v>
      </c>
      <c r="W28" s="871"/>
      <c r="X28" s="871"/>
      <c r="Y28" s="871"/>
      <c r="Z28" s="871"/>
      <c r="AA28" s="871">
        <v>72</v>
      </c>
      <c r="AB28" s="871"/>
      <c r="AC28" s="871"/>
      <c r="AD28" s="871"/>
      <c r="AE28" s="872"/>
      <c r="AF28" s="873">
        <v>72</v>
      </c>
      <c r="AG28" s="871"/>
      <c r="AH28" s="871"/>
      <c r="AI28" s="871"/>
      <c r="AJ28" s="874"/>
      <c r="AK28" s="875">
        <v>31</v>
      </c>
      <c r="AL28" s="866"/>
      <c r="AM28" s="866"/>
      <c r="AN28" s="866"/>
      <c r="AO28" s="866"/>
      <c r="AP28" s="866" t="s">
        <v>580</v>
      </c>
      <c r="AQ28" s="866"/>
      <c r="AR28" s="866"/>
      <c r="AS28" s="866"/>
      <c r="AT28" s="866"/>
      <c r="AU28" s="866" t="s">
        <v>580</v>
      </c>
      <c r="AV28" s="866"/>
      <c r="AW28" s="866"/>
      <c r="AX28" s="866"/>
      <c r="AY28" s="866"/>
      <c r="AZ28" s="867" t="s">
        <v>580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400</v>
      </c>
      <c r="C29" s="804"/>
      <c r="D29" s="804"/>
      <c r="E29" s="804"/>
      <c r="F29" s="804"/>
      <c r="G29" s="804"/>
      <c r="H29" s="804"/>
      <c r="I29" s="804"/>
      <c r="J29" s="804"/>
      <c r="K29" s="804"/>
      <c r="L29" s="804"/>
      <c r="M29" s="804"/>
      <c r="N29" s="804"/>
      <c r="O29" s="804"/>
      <c r="P29" s="805"/>
      <c r="Q29" s="806">
        <v>42</v>
      </c>
      <c r="R29" s="807"/>
      <c r="S29" s="807"/>
      <c r="T29" s="807"/>
      <c r="U29" s="807"/>
      <c r="V29" s="807">
        <v>42</v>
      </c>
      <c r="W29" s="807"/>
      <c r="X29" s="807"/>
      <c r="Y29" s="807"/>
      <c r="Z29" s="807"/>
      <c r="AA29" s="807">
        <v>0</v>
      </c>
      <c r="AB29" s="807"/>
      <c r="AC29" s="807"/>
      <c r="AD29" s="807"/>
      <c r="AE29" s="808"/>
      <c r="AF29" s="809">
        <v>0</v>
      </c>
      <c r="AG29" s="810"/>
      <c r="AH29" s="810"/>
      <c r="AI29" s="810"/>
      <c r="AJ29" s="811"/>
      <c r="AK29" s="878">
        <v>15</v>
      </c>
      <c r="AL29" s="879"/>
      <c r="AM29" s="879"/>
      <c r="AN29" s="879"/>
      <c r="AO29" s="879"/>
      <c r="AP29" s="879" t="s">
        <v>580</v>
      </c>
      <c r="AQ29" s="879"/>
      <c r="AR29" s="879"/>
      <c r="AS29" s="879"/>
      <c r="AT29" s="879"/>
      <c r="AU29" s="879" t="s">
        <v>580</v>
      </c>
      <c r="AV29" s="879"/>
      <c r="AW29" s="879"/>
      <c r="AX29" s="879"/>
      <c r="AY29" s="879"/>
      <c r="AZ29" s="880" t="s">
        <v>580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401</v>
      </c>
      <c r="C30" s="804"/>
      <c r="D30" s="804"/>
      <c r="E30" s="804"/>
      <c r="F30" s="804"/>
      <c r="G30" s="804"/>
      <c r="H30" s="804"/>
      <c r="I30" s="804"/>
      <c r="J30" s="804"/>
      <c r="K30" s="804"/>
      <c r="L30" s="804"/>
      <c r="M30" s="804"/>
      <c r="N30" s="804"/>
      <c r="O30" s="804"/>
      <c r="P30" s="805"/>
      <c r="Q30" s="806">
        <v>63</v>
      </c>
      <c r="R30" s="807"/>
      <c r="S30" s="807"/>
      <c r="T30" s="807"/>
      <c r="U30" s="807"/>
      <c r="V30" s="807">
        <v>52</v>
      </c>
      <c r="W30" s="807"/>
      <c r="X30" s="807"/>
      <c r="Y30" s="807"/>
      <c r="Z30" s="807"/>
      <c r="AA30" s="807">
        <v>11</v>
      </c>
      <c r="AB30" s="807"/>
      <c r="AC30" s="807"/>
      <c r="AD30" s="807"/>
      <c r="AE30" s="808"/>
      <c r="AF30" s="809">
        <v>11</v>
      </c>
      <c r="AG30" s="810"/>
      <c r="AH30" s="810"/>
      <c r="AI30" s="810"/>
      <c r="AJ30" s="811"/>
      <c r="AK30" s="878">
        <v>45</v>
      </c>
      <c r="AL30" s="879"/>
      <c r="AM30" s="879"/>
      <c r="AN30" s="879"/>
      <c r="AO30" s="879"/>
      <c r="AP30" s="879">
        <v>223</v>
      </c>
      <c r="AQ30" s="879"/>
      <c r="AR30" s="879"/>
      <c r="AS30" s="879"/>
      <c r="AT30" s="879"/>
      <c r="AU30" s="879">
        <v>211</v>
      </c>
      <c r="AV30" s="879"/>
      <c r="AW30" s="879"/>
      <c r="AX30" s="879"/>
      <c r="AY30" s="879"/>
      <c r="AZ30" s="880" t="s">
        <v>580</v>
      </c>
      <c r="BA30" s="880"/>
      <c r="BB30" s="880"/>
      <c r="BC30" s="880"/>
      <c r="BD30" s="880"/>
      <c r="BE30" s="876" t="s">
        <v>402</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403</v>
      </c>
      <c r="C31" s="804"/>
      <c r="D31" s="804"/>
      <c r="E31" s="804"/>
      <c r="F31" s="804"/>
      <c r="G31" s="804"/>
      <c r="H31" s="804"/>
      <c r="I31" s="804"/>
      <c r="J31" s="804"/>
      <c r="K31" s="804"/>
      <c r="L31" s="804"/>
      <c r="M31" s="804"/>
      <c r="N31" s="804"/>
      <c r="O31" s="804"/>
      <c r="P31" s="805"/>
      <c r="Q31" s="806">
        <v>22</v>
      </c>
      <c r="R31" s="807"/>
      <c r="S31" s="807"/>
      <c r="T31" s="807"/>
      <c r="U31" s="807"/>
      <c r="V31" s="807">
        <v>15</v>
      </c>
      <c r="W31" s="807"/>
      <c r="X31" s="807"/>
      <c r="Y31" s="807"/>
      <c r="Z31" s="807"/>
      <c r="AA31" s="807">
        <v>7</v>
      </c>
      <c r="AB31" s="807"/>
      <c r="AC31" s="807"/>
      <c r="AD31" s="807"/>
      <c r="AE31" s="808"/>
      <c r="AF31" s="809">
        <v>7</v>
      </c>
      <c r="AG31" s="810"/>
      <c r="AH31" s="810"/>
      <c r="AI31" s="810"/>
      <c r="AJ31" s="811"/>
      <c r="AK31" s="878">
        <v>14</v>
      </c>
      <c r="AL31" s="879"/>
      <c r="AM31" s="879"/>
      <c r="AN31" s="879"/>
      <c r="AO31" s="879"/>
      <c r="AP31" s="879">
        <v>52</v>
      </c>
      <c r="AQ31" s="879"/>
      <c r="AR31" s="879"/>
      <c r="AS31" s="879"/>
      <c r="AT31" s="879"/>
      <c r="AU31" s="879">
        <v>49</v>
      </c>
      <c r="AV31" s="879"/>
      <c r="AW31" s="879"/>
      <c r="AX31" s="879"/>
      <c r="AY31" s="879"/>
      <c r="AZ31" s="880" t="s">
        <v>580</v>
      </c>
      <c r="BA31" s="880"/>
      <c r="BB31" s="880"/>
      <c r="BC31" s="880"/>
      <c r="BD31" s="880"/>
      <c r="BE31" s="876" t="s">
        <v>402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404</v>
      </c>
      <c r="C32" s="804"/>
      <c r="D32" s="804"/>
      <c r="E32" s="804"/>
      <c r="F32" s="804"/>
      <c r="G32" s="804"/>
      <c r="H32" s="804"/>
      <c r="I32" s="804"/>
      <c r="J32" s="804"/>
      <c r="K32" s="804"/>
      <c r="L32" s="804"/>
      <c r="M32" s="804"/>
      <c r="N32" s="804"/>
      <c r="O32" s="804"/>
      <c r="P32" s="805"/>
      <c r="Q32" s="806">
        <v>496</v>
      </c>
      <c r="R32" s="807"/>
      <c r="S32" s="807"/>
      <c r="T32" s="807"/>
      <c r="U32" s="807"/>
      <c r="V32" s="807">
        <v>441</v>
      </c>
      <c r="W32" s="807"/>
      <c r="X32" s="807"/>
      <c r="Y32" s="807"/>
      <c r="Z32" s="807"/>
      <c r="AA32" s="807">
        <v>55</v>
      </c>
      <c r="AB32" s="807"/>
      <c r="AC32" s="807"/>
      <c r="AD32" s="807"/>
      <c r="AE32" s="808"/>
      <c r="AF32" s="809">
        <v>55</v>
      </c>
      <c r="AG32" s="810"/>
      <c r="AH32" s="810"/>
      <c r="AI32" s="810"/>
      <c r="AJ32" s="811"/>
      <c r="AK32" s="878">
        <v>96</v>
      </c>
      <c r="AL32" s="879"/>
      <c r="AM32" s="879"/>
      <c r="AN32" s="879"/>
      <c r="AO32" s="879"/>
      <c r="AP32" s="879">
        <v>1631</v>
      </c>
      <c r="AQ32" s="879"/>
      <c r="AR32" s="879"/>
      <c r="AS32" s="879"/>
      <c r="AT32" s="879"/>
      <c r="AU32" s="879">
        <v>1412</v>
      </c>
      <c r="AV32" s="879"/>
      <c r="AW32" s="879"/>
      <c r="AX32" s="879"/>
      <c r="AY32" s="879"/>
      <c r="AZ32" s="880" t="s">
        <v>580</v>
      </c>
      <c r="BA32" s="880"/>
      <c r="BB32" s="880"/>
      <c r="BC32" s="880"/>
      <c r="BD32" s="880"/>
      <c r="BE32" s="876" t="s">
        <v>402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405</v>
      </c>
      <c r="C33" s="804"/>
      <c r="D33" s="804"/>
      <c r="E33" s="804"/>
      <c r="F33" s="804"/>
      <c r="G33" s="804"/>
      <c r="H33" s="804"/>
      <c r="I33" s="804"/>
      <c r="J33" s="804"/>
      <c r="K33" s="804"/>
      <c r="L33" s="804"/>
      <c r="M33" s="804"/>
      <c r="N33" s="804"/>
      <c r="O33" s="804"/>
      <c r="P33" s="805"/>
      <c r="Q33" s="806">
        <v>194</v>
      </c>
      <c r="R33" s="807"/>
      <c r="S33" s="807"/>
      <c r="T33" s="807"/>
      <c r="U33" s="807"/>
      <c r="V33" s="807">
        <v>187</v>
      </c>
      <c r="W33" s="807"/>
      <c r="X33" s="807"/>
      <c r="Y33" s="807"/>
      <c r="Z33" s="807"/>
      <c r="AA33" s="807">
        <v>7</v>
      </c>
      <c r="AB33" s="807"/>
      <c r="AC33" s="807"/>
      <c r="AD33" s="807"/>
      <c r="AE33" s="808"/>
      <c r="AF33" s="809">
        <v>7</v>
      </c>
      <c r="AG33" s="810"/>
      <c r="AH33" s="810"/>
      <c r="AI33" s="810"/>
      <c r="AJ33" s="811"/>
      <c r="AK33" s="878">
        <v>31</v>
      </c>
      <c r="AL33" s="879"/>
      <c r="AM33" s="879"/>
      <c r="AN33" s="879"/>
      <c r="AO33" s="879"/>
      <c r="AP33" s="879">
        <v>479</v>
      </c>
      <c r="AQ33" s="879"/>
      <c r="AR33" s="879"/>
      <c r="AS33" s="879"/>
      <c r="AT33" s="879"/>
      <c r="AU33" s="879">
        <v>285</v>
      </c>
      <c r="AV33" s="879"/>
      <c r="AW33" s="879"/>
      <c r="AX33" s="879"/>
      <c r="AY33" s="879"/>
      <c r="AZ33" s="880" t="s">
        <v>580</v>
      </c>
      <c r="BA33" s="880"/>
      <c r="BB33" s="880"/>
      <c r="BC33" s="880"/>
      <c r="BD33" s="880"/>
      <c r="BE33" s="876" t="s">
        <v>406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407</v>
      </c>
      <c r="C34" s="804"/>
      <c r="D34" s="804"/>
      <c r="E34" s="804"/>
      <c r="F34" s="804"/>
      <c r="G34" s="804"/>
      <c r="H34" s="804"/>
      <c r="I34" s="804"/>
      <c r="J34" s="804"/>
      <c r="K34" s="804"/>
      <c r="L34" s="804"/>
      <c r="M34" s="804"/>
      <c r="N34" s="804"/>
      <c r="O34" s="804"/>
      <c r="P34" s="805"/>
      <c r="Q34" s="806">
        <v>85</v>
      </c>
      <c r="R34" s="807"/>
      <c r="S34" s="807"/>
      <c r="T34" s="807"/>
      <c r="U34" s="807"/>
      <c r="V34" s="807">
        <v>84</v>
      </c>
      <c r="W34" s="807"/>
      <c r="X34" s="807"/>
      <c r="Y34" s="807"/>
      <c r="Z34" s="807"/>
      <c r="AA34" s="807">
        <v>1</v>
      </c>
      <c r="AB34" s="807"/>
      <c r="AC34" s="807"/>
      <c r="AD34" s="807"/>
      <c r="AE34" s="808"/>
      <c r="AF34" s="809">
        <v>1</v>
      </c>
      <c r="AG34" s="810"/>
      <c r="AH34" s="810"/>
      <c r="AI34" s="810"/>
      <c r="AJ34" s="811"/>
      <c r="AK34" s="878">
        <v>79</v>
      </c>
      <c r="AL34" s="879"/>
      <c r="AM34" s="879"/>
      <c r="AN34" s="879"/>
      <c r="AO34" s="879"/>
      <c r="AP34" s="879" t="s">
        <v>580</v>
      </c>
      <c r="AQ34" s="879"/>
      <c r="AR34" s="879"/>
      <c r="AS34" s="879"/>
      <c r="AT34" s="879"/>
      <c r="AU34" s="879" t="s">
        <v>580</v>
      </c>
      <c r="AV34" s="879"/>
      <c r="AW34" s="879"/>
      <c r="AX34" s="879"/>
      <c r="AY34" s="879"/>
      <c r="AZ34" s="880" t="s">
        <v>580</v>
      </c>
      <c r="BA34" s="880"/>
      <c r="BB34" s="880"/>
      <c r="BC34" s="880"/>
      <c r="BD34" s="880"/>
      <c r="BE34" s="876" t="s">
        <v>402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387</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154</v>
      </c>
      <c r="AG63" s="890"/>
      <c r="AH63" s="890"/>
      <c r="AI63" s="890"/>
      <c r="AJ63" s="891"/>
      <c r="AK63" s="892"/>
      <c r="AL63" s="887"/>
      <c r="AM63" s="887"/>
      <c r="AN63" s="887"/>
      <c r="AO63" s="887"/>
      <c r="AP63" s="890">
        <v>2385</v>
      </c>
      <c r="AQ63" s="890"/>
      <c r="AR63" s="890"/>
      <c r="AS63" s="890"/>
      <c r="AT63" s="890"/>
      <c r="AU63" s="890">
        <v>1686</v>
      </c>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393</v>
      </c>
      <c r="AB66" s="766"/>
      <c r="AC66" s="766"/>
      <c r="AD66" s="766"/>
      <c r="AE66" s="767"/>
      <c r="AF66" s="900" t="s">
        <v>415</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578</v>
      </c>
      <c r="C68" s="918"/>
      <c r="D68" s="918"/>
      <c r="E68" s="918"/>
      <c r="F68" s="918"/>
      <c r="G68" s="918"/>
      <c r="H68" s="918"/>
      <c r="I68" s="918"/>
      <c r="J68" s="918"/>
      <c r="K68" s="918"/>
      <c r="L68" s="918"/>
      <c r="M68" s="918"/>
      <c r="N68" s="918"/>
      <c r="O68" s="918"/>
      <c r="P68" s="919"/>
      <c r="Q68" s="920">
        <v>10926</v>
      </c>
      <c r="R68" s="914"/>
      <c r="S68" s="914"/>
      <c r="T68" s="914"/>
      <c r="U68" s="914"/>
      <c r="V68" s="914">
        <v>10420</v>
      </c>
      <c r="W68" s="914"/>
      <c r="X68" s="914"/>
      <c r="Y68" s="914"/>
      <c r="Z68" s="914"/>
      <c r="AA68" s="914">
        <v>506</v>
      </c>
      <c r="AB68" s="914"/>
      <c r="AC68" s="914"/>
      <c r="AD68" s="914"/>
      <c r="AE68" s="914"/>
      <c r="AF68" s="914">
        <v>506</v>
      </c>
      <c r="AG68" s="914"/>
      <c r="AH68" s="914"/>
      <c r="AI68" s="914"/>
      <c r="AJ68" s="914"/>
      <c r="AK68" s="914">
        <v>81</v>
      </c>
      <c r="AL68" s="914"/>
      <c r="AM68" s="914"/>
      <c r="AN68" s="914"/>
      <c r="AO68" s="914"/>
      <c r="AP68" s="914" t="s">
        <v>581</v>
      </c>
      <c r="AQ68" s="914"/>
      <c r="AR68" s="914"/>
      <c r="AS68" s="914"/>
      <c r="AT68" s="914"/>
      <c r="AU68" s="914" t="s">
        <v>581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579</v>
      </c>
      <c r="C69" s="922"/>
      <c r="D69" s="922"/>
      <c r="E69" s="922"/>
      <c r="F69" s="922"/>
      <c r="G69" s="922"/>
      <c r="H69" s="922"/>
      <c r="I69" s="922"/>
      <c r="J69" s="922"/>
      <c r="K69" s="922"/>
      <c r="L69" s="922"/>
      <c r="M69" s="922"/>
      <c r="N69" s="922"/>
      <c r="O69" s="922"/>
      <c r="P69" s="923"/>
      <c r="Q69" s="924">
        <v>100</v>
      </c>
      <c r="R69" s="879"/>
      <c r="S69" s="879"/>
      <c r="T69" s="879"/>
      <c r="U69" s="879"/>
      <c r="V69" s="879">
        <v>93</v>
      </c>
      <c r="W69" s="879"/>
      <c r="X69" s="879"/>
      <c r="Y69" s="879"/>
      <c r="Z69" s="879"/>
      <c r="AA69" s="879">
        <v>7</v>
      </c>
      <c r="AB69" s="879"/>
      <c r="AC69" s="879"/>
      <c r="AD69" s="879"/>
      <c r="AE69" s="879"/>
      <c r="AF69" s="879">
        <v>7</v>
      </c>
      <c r="AG69" s="879"/>
      <c r="AH69" s="879"/>
      <c r="AI69" s="879"/>
      <c r="AJ69" s="879"/>
      <c r="AK69" s="879">
        <v>10</v>
      </c>
      <c r="AL69" s="879"/>
      <c r="AM69" s="879"/>
      <c r="AN69" s="879"/>
      <c r="AO69" s="879"/>
      <c r="AP69" s="879" t="s">
        <v>581</v>
      </c>
      <c r="AQ69" s="879"/>
      <c r="AR69" s="879"/>
      <c r="AS69" s="879"/>
      <c r="AT69" s="879"/>
      <c r="AU69" s="879" t="s">
        <v>581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593</v>
      </c>
      <c r="C70" s="922"/>
      <c r="D70" s="922"/>
      <c r="E70" s="922"/>
      <c r="F70" s="922"/>
      <c r="G70" s="922"/>
      <c r="H70" s="922"/>
      <c r="I70" s="922"/>
      <c r="J70" s="922"/>
      <c r="K70" s="922"/>
      <c r="L70" s="922"/>
      <c r="M70" s="922"/>
      <c r="N70" s="922"/>
      <c r="O70" s="922"/>
      <c r="P70" s="923"/>
      <c r="Q70" s="924">
        <v>6839</v>
      </c>
      <c r="R70" s="879"/>
      <c r="S70" s="879"/>
      <c r="T70" s="879"/>
      <c r="U70" s="879"/>
      <c r="V70" s="879">
        <v>6703</v>
      </c>
      <c r="W70" s="879"/>
      <c r="X70" s="879"/>
      <c r="Y70" s="879"/>
      <c r="Z70" s="879"/>
      <c r="AA70" s="879">
        <v>136</v>
      </c>
      <c r="AB70" s="879"/>
      <c r="AC70" s="879"/>
      <c r="AD70" s="879"/>
      <c r="AE70" s="879"/>
      <c r="AF70" s="879">
        <v>92</v>
      </c>
      <c r="AG70" s="879"/>
      <c r="AH70" s="879"/>
      <c r="AI70" s="879"/>
      <c r="AJ70" s="879"/>
      <c r="AK70" s="879" t="s">
        <v>592</v>
      </c>
      <c r="AL70" s="879"/>
      <c r="AM70" s="879"/>
      <c r="AN70" s="879"/>
      <c r="AO70" s="879"/>
      <c r="AP70" s="879">
        <v>65</v>
      </c>
      <c r="AQ70" s="879"/>
      <c r="AR70" s="879"/>
      <c r="AS70" s="879"/>
      <c r="AT70" s="879"/>
      <c r="AU70" s="879">
        <v>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589</v>
      </c>
      <c r="C71" s="922"/>
      <c r="D71" s="922"/>
      <c r="E71" s="922"/>
      <c r="F71" s="922"/>
      <c r="G71" s="922"/>
      <c r="H71" s="922"/>
      <c r="I71" s="922"/>
      <c r="J71" s="922"/>
      <c r="K71" s="922"/>
      <c r="L71" s="922"/>
      <c r="M71" s="922"/>
      <c r="N71" s="922"/>
      <c r="O71" s="922"/>
      <c r="P71" s="923"/>
      <c r="Q71" s="924">
        <v>7106</v>
      </c>
      <c r="R71" s="879"/>
      <c r="S71" s="879"/>
      <c r="T71" s="879"/>
      <c r="U71" s="879"/>
      <c r="V71" s="879">
        <v>6967</v>
      </c>
      <c r="W71" s="879"/>
      <c r="X71" s="879"/>
      <c r="Y71" s="879"/>
      <c r="Z71" s="879"/>
      <c r="AA71" s="879">
        <v>139</v>
      </c>
      <c r="AB71" s="879"/>
      <c r="AC71" s="879"/>
      <c r="AD71" s="879"/>
      <c r="AE71" s="879"/>
      <c r="AF71" s="879">
        <v>136</v>
      </c>
      <c r="AG71" s="879"/>
      <c r="AH71" s="879"/>
      <c r="AI71" s="879"/>
      <c r="AJ71" s="879"/>
      <c r="AK71" s="879">
        <v>1106</v>
      </c>
      <c r="AL71" s="879"/>
      <c r="AM71" s="879"/>
      <c r="AN71" s="879"/>
      <c r="AO71" s="879"/>
      <c r="AP71" s="879" t="s">
        <v>592</v>
      </c>
      <c r="AQ71" s="879"/>
      <c r="AR71" s="879"/>
      <c r="AS71" s="879"/>
      <c r="AT71" s="879"/>
      <c r="AU71" s="879" t="s">
        <v>592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590</v>
      </c>
      <c r="C72" s="922"/>
      <c r="D72" s="922"/>
      <c r="E72" s="922"/>
      <c r="F72" s="922"/>
      <c r="G72" s="922"/>
      <c r="H72" s="922"/>
      <c r="I72" s="922"/>
      <c r="J72" s="922"/>
      <c r="K72" s="922"/>
      <c r="L72" s="922"/>
      <c r="M72" s="922"/>
      <c r="N72" s="922"/>
      <c r="O72" s="922"/>
      <c r="P72" s="923"/>
      <c r="Q72" s="924">
        <v>196</v>
      </c>
      <c r="R72" s="879"/>
      <c r="S72" s="879"/>
      <c r="T72" s="879"/>
      <c r="U72" s="879"/>
      <c r="V72" s="879">
        <v>190</v>
      </c>
      <c r="W72" s="879"/>
      <c r="X72" s="879"/>
      <c r="Y72" s="879"/>
      <c r="Z72" s="879"/>
      <c r="AA72" s="879">
        <v>6</v>
      </c>
      <c r="AB72" s="879"/>
      <c r="AC72" s="879"/>
      <c r="AD72" s="879"/>
      <c r="AE72" s="879"/>
      <c r="AF72" s="879">
        <v>6</v>
      </c>
      <c r="AG72" s="879"/>
      <c r="AH72" s="879"/>
      <c r="AI72" s="879"/>
      <c r="AJ72" s="879"/>
      <c r="AK72" s="879">
        <v>3</v>
      </c>
      <c r="AL72" s="879"/>
      <c r="AM72" s="879"/>
      <c r="AN72" s="879"/>
      <c r="AO72" s="879"/>
      <c r="AP72" s="879" t="s">
        <v>592</v>
      </c>
      <c r="AQ72" s="879"/>
      <c r="AR72" s="879"/>
      <c r="AS72" s="879"/>
      <c r="AT72" s="879"/>
      <c r="AU72" s="879" t="s">
        <v>592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591</v>
      </c>
      <c r="C73" s="922"/>
      <c r="D73" s="922"/>
      <c r="E73" s="922"/>
      <c r="F73" s="922"/>
      <c r="G73" s="922"/>
      <c r="H73" s="922"/>
      <c r="I73" s="922"/>
      <c r="J73" s="922"/>
      <c r="K73" s="922"/>
      <c r="L73" s="922"/>
      <c r="M73" s="922"/>
      <c r="N73" s="922"/>
      <c r="O73" s="922"/>
      <c r="P73" s="923"/>
      <c r="Q73" s="924">
        <v>161929</v>
      </c>
      <c r="R73" s="879"/>
      <c r="S73" s="879"/>
      <c r="T73" s="879"/>
      <c r="U73" s="879"/>
      <c r="V73" s="879">
        <v>159313</v>
      </c>
      <c r="W73" s="879"/>
      <c r="X73" s="879"/>
      <c r="Y73" s="879"/>
      <c r="Z73" s="879"/>
      <c r="AA73" s="879">
        <v>2616</v>
      </c>
      <c r="AB73" s="879"/>
      <c r="AC73" s="879"/>
      <c r="AD73" s="879"/>
      <c r="AE73" s="879"/>
      <c r="AF73" s="879">
        <v>2616</v>
      </c>
      <c r="AG73" s="879"/>
      <c r="AH73" s="879"/>
      <c r="AI73" s="879"/>
      <c r="AJ73" s="879"/>
      <c r="AK73" s="879" t="s">
        <v>592</v>
      </c>
      <c r="AL73" s="879"/>
      <c r="AM73" s="879"/>
      <c r="AN73" s="879"/>
      <c r="AO73" s="879"/>
      <c r="AP73" s="879" t="s">
        <v>592</v>
      </c>
      <c r="AQ73" s="879"/>
      <c r="AR73" s="879"/>
      <c r="AS73" s="879"/>
      <c r="AT73" s="879"/>
      <c r="AU73" s="879" t="s">
        <v>592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387</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3363</v>
      </c>
      <c r="AG88" s="890"/>
      <c r="AH88" s="890"/>
      <c r="AI88" s="890"/>
      <c r="AJ88" s="890"/>
      <c r="AK88" s="887"/>
      <c r="AL88" s="887"/>
      <c r="AM88" s="887"/>
      <c r="AN88" s="887"/>
      <c r="AO88" s="887"/>
      <c r="AP88" s="890">
        <v>65</v>
      </c>
      <c r="AQ88" s="890"/>
      <c r="AR88" s="890"/>
      <c r="AS88" s="890"/>
      <c r="AT88" s="890"/>
      <c r="AU88" s="890">
        <v>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39</v>
      </c>
      <c r="CS102" s="898"/>
      <c r="CT102" s="898"/>
      <c r="CU102" s="898"/>
      <c r="CV102" s="941"/>
      <c r="CW102" s="940">
        <v>32</v>
      </c>
      <c r="CX102" s="898"/>
      <c r="CY102" s="898"/>
      <c r="CZ102" s="898"/>
      <c r="DA102" s="941"/>
      <c r="DB102" s="940" t="s">
        <v>581</v>
      </c>
      <c r="DC102" s="898"/>
      <c r="DD102" s="898"/>
      <c r="DE102" s="898"/>
      <c r="DF102" s="941"/>
      <c r="DG102" s="940" t="s">
        <v>581</v>
      </c>
      <c r="DH102" s="898"/>
      <c r="DI102" s="898"/>
      <c r="DJ102" s="898"/>
      <c r="DK102" s="941"/>
      <c r="DL102" s="940" t="s">
        <v>581</v>
      </c>
      <c r="DM102" s="898"/>
      <c r="DN102" s="898"/>
      <c r="DO102" s="898"/>
      <c r="DP102" s="941"/>
      <c r="DQ102" s="940" t="s">
        <v>581</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302</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302</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302</v>
      </c>
      <c r="DR109" s="943"/>
      <c r="DS109" s="943"/>
      <c r="DT109" s="943"/>
      <c r="DU109" s="944"/>
      <c r="DV109" s="942" t="s">
        <v>430</v>
      </c>
      <c r="DW109" s="943"/>
      <c r="DX109" s="943"/>
      <c r="DY109" s="943"/>
      <c r="DZ109" s="945"/>
    </row>
    <row r="110" spans="1:131" s="248" customFormat="1" ht="26.25" customHeight="1" x14ac:dyDescent="0.2">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286657</v>
      </c>
      <c r="AB110" s="950"/>
      <c r="AC110" s="950"/>
      <c r="AD110" s="950"/>
      <c r="AE110" s="951"/>
      <c r="AF110" s="952">
        <v>290643</v>
      </c>
      <c r="AG110" s="950"/>
      <c r="AH110" s="950"/>
      <c r="AI110" s="950"/>
      <c r="AJ110" s="951"/>
      <c r="AK110" s="952">
        <v>293303</v>
      </c>
      <c r="AL110" s="950"/>
      <c r="AM110" s="950"/>
      <c r="AN110" s="950"/>
      <c r="AO110" s="951"/>
      <c r="AP110" s="953">
        <v>16.100000000000001</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3467634</v>
      </c>
      <c r="BR110" s="985"/>
      <c r="BS110" s="985"/>
      <c r="BT110" s="985"/>
      <c r="BU110" s="985"/>
      <c r="BV110" s="985">
        <v>3567740</v>
      </c>
      <c r="BW110" s="985"/>
      <c r="BX110" s="985"/>
      <c r="BY110" s="985"/>
      <c r="BZ110" s="985"/>
      <c r="CA110" s="985">
        <v>3574135</v>
      </c>
      <c r="CB110" s="985"/>
      <c r="CC110" s="985"/>
      <c r="CD110" s="985"/>
      <c r="CE110" s="985"/>
      <c r="CF110" s="999">
        <v>196.4</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127</v>
      </c>
      <c r="DM110" s="985"/>
      <c r="DN110" s="985"/>
      <c r="DO110" s="985"/>
      <c r="DP110" s="985"/>
      <c r="DQ110" s="985" t="s">
        <v>410</v>
      </c>
      <c r="DR110" s="985"/>
      <c r="DS110" s="985"/>
      <c r="DT110" s="985"/>
      <c r="DU110" s="985"/>
      <c r="DV110" s="986" t="s">
        <v>127</v>
      </c>
      <c r="DW110" s="986"/>
      <c r="DX110" s="986"/>
      <c r="DY110" s="986"/>
      <c r="DZ110" s="987"/>
    </row>
    <row r="111" spans="1:131" s="248" customFormat="1" ht="26.25" customHeight="1" x14ac:dyDescent="0.2">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410</v>
      </c>
      <c r="AG111" s="992"/>
      <c r="AH111" s="992"/>
      <c r="AI111" s="992"/>
      <c r="AJ111" s="993"/>
      <c r="AK111" s="994" t="s">
        <v>410</v>
      </c>
      <c r="AL111" s="992"/>
      <c r="AM111" s="992"/>
      <c r="AN111" s="992"/>
      <c r="AO111" s="993"/>
      <c r="AP111" s="995" t="s">
        <v>410</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410</v>
      </c>
      <c r="BR111" s="978"/>
      <c r="BS111" s="978"/>
      <c r="BT111" s="978"/>
      <c r="BU111" s="978"/>
      <c r="BV111" s="978" t="s">
        <v>127</v>
      </c>
      <c r="BW111" s="978"/>
      <c r="BX111" s="978"/>
      <c r="BY111" s="978"/>
      <c r="BZ111" s="978"/>
      <c r="CA111" s="978">
        <v>2408</v>
      </c>
      <c r="CB111" s="978"/>
      <c r="CC111" s="978"/>
      <c r="CD111" s="978"/>
      <c r="CE111" s="978"/>
      <c r="CF111" s="972">
        <v>0.1</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441</v>
      </c>
      <c r="DH111" s="978"/>
      <c r="DI111" s="978"/>
      <c r="DJ111" s="978"/>
      <c r="DK111" s="978"/>
      <c r="DL111" s="978" t="s">
        <v>410</v>
      </c>
      <c r="DM111" s="978"/>
      <c r="DN111" s="978"/>
      <c r="DO111" s="978"/>
      <c r="DP111" s="978"/>
      <c r="DQ111" s="978" t="s">
        <v>127</v>
      </c>
      <c r="DR111" s="978"/>
      <c r="DS111" s="978"/>
      <c r="DT111" s="978"/>
      <c r="DU111" s="978"/>
      <c r="DV111" s="979" t="s">
        <v>441</v>
      </c>
      <c r="DW111" s="979"/>
      <c r="DX111" s="979"/>
      <c r="DY111" s="979"/>
      <c r="DZ111" s="980"/>
    </row>
    <row r="112" spans="1:131" s="248" customFormat="1" ht="26.25" customHeight="1" x14ac:dyDescent="0.2">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410</v>
      </c>
      <c r="AL112" s="1017"/>
      <c r="AM112" s="1017"/>
      <c r="AN112" s="1017"/>
      <c r="AO112" s="1018"/>
      <c r="AP112" s="1020" t="s">
        <v>127</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1756072</v>
      </c>
      <c r="BR112" s="978"/>
      <c r="BS112" s="978"/>
      <c r="BT112" s="978"/>
      <c r="BU112" s="978"/>
      <c r="BV112" s="978">
        <v>2062109</v>
      </c>
      <c r="BW112" s="978"/>
      <c r="BX112" s="978"/>
      <c r="BY112" s="978"/>
      <c r="BZ112" s="978"/>
      <c r="CA112" s="978">
        <v>1957358</v>
      </c>
      <c r="CB112" s="978"/>
      <c r="CC112" s="978"/>
      <c r="CD112" s="978"/>
      <c r="CE112" s="978"/>
      <c r="CF112" s="972">
        <v>107.5</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410</v>
      </c>
      <c r="DR112" s="978"/>
      <c r="DS112" s="978"/>
      <c r="DT112" s="978"/>
      <c r="DU112" s="978"/>
      <c r="DV112" s="979" t="s">
        <v>410</v>
      </c>
      <c r="DW112" s="979"/>
      <c r="DX112" s="979"/>
      <c r="DY112" s="979"/>
      <c r="DZ112" s="980"/>
    </row>
    <row r="113" spans="1:130" s="248" customFormat="1" ht="26.25" customHeight="1" x14ac:dyDescent="0.2">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151178</v>
      </c>
      <c r="AB113" s="992"/>
      <c r="AC113" s="992"/>
      <c r="AD113" s="992"/>
      <c r="AE113" s="993"/>
      <c r="AF113" s="994">
        <v>152029</v>
      </c>
      <c r="AG113" s="992"/>
      <c r="AH113" s="992"/>
      <c r="AI113" s="992"/>
      <c r="AJ113" s="993"/>
      <c r="AK113" s="994">
        <v>145706</v>
      </c>
      <c r="AL113" s="992"/>
      <c r="AM113" s="992"/>
      <c r="AN113" s="992"/>
      <c r="AO113" s="993"/>
      <c r="AP113" s="995">
        <v>8</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3613</v>
      </c>
      <c r="BR113" s="978"/>
      <c r="BS113" s="978"/>
      <c r="BT113" s="978"/>
      <c r="BU113" s="978"/>
      <c r="BV113" s="978">
        <v>3048</v>
      </c>
      <c r="BW113" s="978"/>
      <c r="BX113" s="978"/>
      <c r="BY113" s="978"/>
      <c r="BZ113" s="978"/>
      <c r="CA113" s="978">
        <v>2884</v>
      </c>
      <c r="CB113" s="978"/>
      <c r="CC113" s="978"/>
      <c r="CD113" s="978"/>
      <c r="CE113" s="978"/>
      <c r="CF113" s="972">
        <v>0.2</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410</v>
      </c>
      <c r="DH113" s="1017"/>
      <c r="DI113" s="1017"/>
      <c r="DJ113" s="1017"/>
      <c r="DK113" s="1018"/>
      <c r="DL113" s="1019" t="s">
        <v>127</v>
      </c>
      <c r="DM113" s="1017"/>
      <c r="DN113" s="1017"/>
      <c r="DO113" s="1017"/>
      <c r="DP113" s="1018"/>
      <c r="DQ113" s="1019" t="s">
        <v>127</v>
      </c>
      <c r="DR113" s="1017"/>
      <c r="DS113" s="1017"/>
      <c r="DT113" s="1017"/>
      <c r="DU113" s="1018"/>
      <c r="DV113" s="1020" t="s">
        <v>410</v>
      </c>
      <c r="DW113" s="1021"/>
      <c r="DX113" s="1021"/>
      <c r="DY113" s="1021"/>
      <c r="DZ113" s="1022"/>
    </row>
    <row r="114" spans="1:130" s="248" customFormat="1" ht="26.25" customHeight="1" x14ac:dyDescent="0.2">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150</v>
      </c>
      <c r="AB114" s="1017"/>
      <c r="AC114" s="1017"/>
      <c r="AD114" s="1017"/>
      <c r="AE114" s="1018"/>
      <c r="AF114" s="1019">
        <v>213</v>
      </c>
      <c r="AG114" s="1017"/>
      <c r="AH114" s="1017"/>
      <c r="AI114" s="1017"/>
      <c r="AJ114" s="1018"/>
      <c r="AK114" s="1019">
        <v>71</v>
      </c>
      <c r="AL114" s="1017"/>
      <c r="AM114" s="1017"/>
      <c r="AN114" s="1017"/>
      <c r="AO114" s="1018"/>
      <c r="AP114" s="1020">
        <v>0</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377255</v>
      </c>
      <c r="BR114" s="978"/>
      <c r="BS114" s="978"/>
      <c r="BT114" s="978"/>
      <c r="BU114" s="978"/>
      <c r="BV114" s="978">
        <v>409679</v>
      </c>
      <c r="BW114" s="978"/>
      <c r="BX114" s="978"/>
      <c r="BY114" s="978"/>
      <c r="BZ114" s="978"/>
      <c r="CA114" s="978">
        <v>360186</v>
      </c>
      <c r="CB114" s="978"/>
      <c r="CC114" s="978"/>
      <c r="CD114" s="978"/>
      <c r="CE114" s="978"/>
      <c r="CF114" s="972">
        <v>19.8</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x14ac:dyDescent="0.2">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765</v>
      </c>
      <c r="AB115" s="992"/>
      <c r="AC115" s="992"/>
      <c r="AD115" s="992"/>
      <c r="AE115" s="993"/>
      <c r="AF115" s="994">
        <v>741</v>
      </c>
      <c r="AG115" s="992"/>
      <c r="AH115" s="992"/>
      <c r="AI115" s="992"/>
      <c r="AJ115" s="993"/>
      <c r="AK115" s="994">
        <v>582</v>
      </c>
      <c r="AL115" s="992"/>
      <c r="AM115" s="992"/>
      <c r="AN115" s="992"/>
      <c r="AO115" s="993"/>
      <c r="AP115" s="995">
        <v>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127</v>
      </c>
      <c r="BW115" s="978"/>
      <c r="BX115" s="978"/>
      <c r="BY115" s="978"/>
      <c r="BZ115" s="978"/>
      <c r="CA115" s="978" t="s">
        <v>410</v>
      </c>
      <c r="CB115" s="978"/>
      <c r="CC115" s="978"/>
      <c r="CD115" s="978"/>
      <c r="CE115" s="978"/>
      <c r="CF115" s="972" t="s">
        <v>127</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410</v>
      </c>
      <c r="DH115" s="1017"/>
      <c r="DI115" s="1017"/>
      <c r="DJ115" s="1017"/>
      <c r="DK115" s="1018"/>
      <c r="DL115" s="1019" t="s">
        <v>127</v>
      </c>
      <c r="DM115" s="1017"/>
      <c r="DN115" s="1017"/>
      <c r="DO115" s="1017"/>
      <c r="DP115" s="1018"/>
      <c r="DQ115" s="1019" t="s">
        <v>127</v>
      </c>
      <c r="DR115" s="1017"/>
      <c r="DS115" s="1017"/>
      <c r="DT115" s="1017"/>
      <c r="DU115" s="1018"/>
      <c r="DV115" s="1020" t="s">
        <v>410</v>
      </c>
      <c r="DW115" s="1021"/>
      <c r="DX115" s="1021"/>
      <c r="DY115" s="1021"/>
      <c r="DZ115" s="1022"/>
    </row>
    <row r="116" spans="1:130" s="248" customFormat="1" ht="26.25" customHeight="1" x14ac:dyDescent="0.2">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436</v>
      </c>
      <c r="AG116" s="1017"/>
      <c r="AH116" s="1017"/>
      <c r="AI116" s="1017"/>
      <c r="AJ116" s="1018"/>
      <c r="AK116" s="1019" t="s">
        <v>127</v>
      </c>
      <c r="AL116" s="1017"/>
      <c r="AM116" s="1017"/>
      <c r="AN116" s="1017"/>
      <c r="AO116" s="1018"/>
      <c r="AP116" s="1020" t="s">
        <v>438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410</v>
      </c>
      <c r="BW116" s="978"/>
      <c r="BX116" s="978"/>
      <c r="BY116" s="978"/>
      <c r="BZ116" s="978"/>
      <c r="CA116" s="978" t="s">
        <v>127</v>
      </c>
      <c r="CB116" s="978"/>
      <c r="CC116" s="978"/>
      <c r="CD116" s="978"/>
      <c r="CE116" s="978"/>
      <c r="CF116" s="972" t="s">
        <v>410</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458</v>
      </c>
      <c r="DH116" s="1017"/>
      <c r="DI116" s="1017"/>
      <c r="DJ116" s="1017"/>
      <c r="DK116" s="1018"/>
      <c r="DL116" s="1019" t="s">
        <v>127</v>
      </c>
      <c r="DM116" s="1017"/>
      <c r="DN116" s="1017"/>
      <c r="DO116" s="1017"/>
      <c r="DP116" s="1018"/>
      <c r="DQ116" s="1019" t="s">
        <v>410</v>
      </c>
      <c r="DR116" s="1017"/>
      <c r="DS116" s="1017"/>
      <c r="DT116" s="1017"/>
      <c r="DU116" s="1018"/>
      <c r="DV116" s="1020" t="s">
        <v>410</v>
      </c>
      <c r="DW116" s="1021"/>
      <c r="DX116" s="1021"/>
      <c r="DY116" s="1021"/>
      <c r="DZ116" s="1022"/>
    </row>
    <row r="117" spans="1:130" s="248" customFormat="1" ht="26.25" customHeight="1" x14ac:dyDescent="0.2">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438750</v>
      </c>
      <c r="AB117" s="1035"/>
      <c r="AC117" s="1035"/>
      <c r="AD117" s="1035"/>
      <c r="AE117" s="1036"/>
      <c r="AF117" s="1037">
        <v>443626</v>
      </c>
      <c r="AG117" s="1035"/>
      <c r="AH117" s="1035"/>
      <c r="AI117" s="1035"/>
      <c r="AJ117" s="1036"/>
      <c r="AK117" s="1037">
        <v>439662</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410</v>
      </c>
      <c r="BW117" s="978"/>
      <c r="BX117" s="978"/>
      <c r="BY117" s="978"/>
      <c r="BZ117" s="978"/>
      <c r="CA117" s="978" t="s">
        <v>127</v>
      </c>
      <c r="CB117" s="978"/>
      <c r="CC117" s="978"/>
      <c r="CD117" s="978"/>
      <c r="CE117" s="978"/>
      <c r="CF117" s="972" t="s">
        <v>410</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438</v>
      </c>
      <c r="DR117" s="1017"/>
      <c r="DS117" s="1017"/>
      <c r="DT117" s="1017"/>
      <c r="DU117" s="1018"/>
      <c r="DV117" s="1020" t="s">
        <v>127</v>
      </c>
      <c r="DW117" s="1021"/>
      <c r="DX117" s="1021"/>
      <c r="DY117" s="1021"/>
      <c r="DZ117" s="1022"/>
    </row>
    <row r="118" spans="1:130" s="248" customFormat="1" ht="26.25" customHeight="1" x14ac:dyDescent="0.2">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302</v>
      </c>
      <c r="AL118" s="943"/>
      <c r="AM118" s="943"/>
      <c r="AN118" s="943"/>
      <c r="AO118" s="944"/>
      <c r="AP118" s="1029" t="s">
        <v>430</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438</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410</v>
      </c>
      <c r="DH118" s="1017"/>
      <c r="DI118" s="1017"/>
      <c r="DJ118" s="1017"/>
      <c r="DK118" s="1018"/>
      <c r="DL118" s="1019" t="s">
        <v>410</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2">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410</v>
      </c>
      <c r="AG119" s="950"/>
      <c r="AH119" s="950"/>
      <c r="AI119" s="950"/>
      <c r="AJ119" s="951"/>
      <c r="AK119" s="952" t="s">
        <v>410</v>
      </c>
      <c r="AL119" s="950"/>
      <c r="AM119" s="950"/>
      <c r="AN119" s="950"/>
      <c r="AO119" s="951"/>
      <c r="AP119" s="953" t="s">
        <v>127</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464</v>
      </c>
      <c r="BP119" s="1064"/>
      <c r="BQ119" s="1055">
        <v>5604574</v>
      </c>
      <c r="BR119" s="1056"/>
      <c r="BS119" s="1056"/>
      <c r="BT119" s="1056"/>
      <c r="BU119" s="1056"/>
      <c r="BV119" s="1056">
        <v>6042576</v>
      </c>
      <c r="BW119" s="1056"/>
      <c r="BX119" s="1056"/>
      <c r="BY119" s="1056"/>
      <c r="BZ119" s="1056"/>
      <c r="CA119" s="1056">
        <v>5896971</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438</v>
      </c>
      <c r="DH119" s="1042"/>
      <c r="DI119" s="1042"/>
      <c r="DJ119" s="1042"/>
      <c r="DK119" s="1043"/>
      <c r="DL119" s="1041" t="s">
        <v>127</v>
      </c>
      <c r="DM119" s="1042"/>
      <c r="DN119" s="1042"/>
      <c r="DO119" s="1042"/>
      <c r="DP119" s="1043"/>
      <c r="DQ119" s="1041">
        <v>2408</v>
      </c>
      <c r="DR119" s="1042"/>
      <c r="DS119" s="1042"/>
      <c r="DT119" s="1042"/>
      <c r="DU119" s="1043"/>
      <c r="DV119" s="1044">
        <v>0.1</v>
      </c>
      <c r="DW119" s="1045"/>
      <c r="DX119" s="1045"/>
      <c r="DY119" s="1045"/>
      <c r="DZ119" s="1046"/>
    </row>
    <row r="120" spans="1:130" s="248" customFormat="1" ht="26.25" customHeight="1" x14ac:dyDescent="0.2">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410</v>
      </c>
      <c r="AG120" s="1017"/>
      <c r="AH120" s="1017"/>
      <c r="AI120" s="1017"/>
      <c r="AJ120" s="1018"/>
      <c r="AK120" s="1019" t="s">
        <v>127</v>
      </c>
      <c r="AL120" s="1017"/>
      <c r="AM120" s="1017"/>
      <c r="AN120" s="1017"/>
      <c r="AO120" s="1018"/>
      <c r="AP120" s="1020" t="s">
        <v>127</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3444744</v>
      </c>
      <c r="BR120" s="985"/>
      <c r="BS120" s="985"/>
      <c r="BT120" s="985"/>
      <c r="BU120" s="985"/>
      <c r="BV120" s="985">
        <v>3436754</v>
      </c>
      <c r="BW120" s="985"/>
      <c r="BX120" s="985"/>
      <c r="BY120" s="985"/>
      <c r="BZ120" s="985"/>
      <c r="CA120" s="985">
        <v>3588487</v>
      </c>
      <c r="CB120" s="985"/>
      <c r="CC120" s="985"/>
      <c r="CD120" s="985"/>
      <c r="CE120" s="985"/>
      <c r="CF120" s="999">
        <v>197.1</v>
      </c>
      <c r="CG120" s="1000"/>
      <c r="CH120" s="1000"/>
      <c r="CI120" s="1000"/>
      <c r="CJ120" s="1000"/>
      <c r="CK120" s="1065" t="s">
        <v>468</v>
      </c>
      <c r="CL120" s="1066"/>
      <c r="CM120" s="1066"/>
      <c r="CN120" s="1066"/>
      <c r="CO120" s="1067"/>
      <c r="CP120" s="1073" t="s">
        <v>404</v>
      </c>
      <c r="CQ120" s="1074"/>
      <c r="CR120" s="1074"/>
      <c r="CS120" s="1074"/>
      <c r="CT120" s="1074"/>
      <c r="CU120" s="1074"/>
      <c r="CV120" s="1074"/>
      <c r="CW120" s="1074"/>
      <c r="CX120" s="1074"/>
      <c r="CY120" s="1074"/>
      <c r="CZ120" s="1074"/>
      <c r="DA120" s="1074"/>
      <c r="DB120" s="1074"/>
      <c r="DC120" s="1074"/>
      <c r="DD120" s="1074"/>
      <c r="DE120" s="1074"/>
      <c r="DF120" s="1075"/>
      <c r="DG120" s="984">
        <v>1268885</v>
      </c>
      <c r="DH120" s="985"/>
      <c r="DI120" s="985"/>
      <c r="DJ120" s="985"/>
      <c r="DK120" s="985"/>
      <c r="DL120" s="985">
        <v>1505094</v>
      </c>
      <c r="DM120" s="985"/>
      <c r="DN120" s="985"/>
      <c r="DO120" s="985"/>
      <c r="DP120" s="985"/>
      <c r="DQ120" s="985">
        <v>1412153</v>
      </c>
      <c r="DR120" s="985"/>
      <c r="DS120" s="985"/>
      <c r="DT120" s="985"/>
      <c r="DU120" s="985"/>
      <c r="DV120" s="986">
        <v>77.599999999999994</v>
      </c>
      <c r="DW120" s="986"/>
      <c r="DX120" s="986"/>
      <c r="DY120" s="986"/>
      <c r="DZ120" s="987"/>
    </row>
    <row r="121" spans="1:130" s="248" customFormat="1" ht="26.25" customHeight="1" x14ac:dyDescent="0.2">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410</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t="s">
        <v>127</v>
      </c>
      <c r="BR121" s="978"/>
      <c r="BS121" s="978"/>
      <c r="BT121" s="978"/>
      <c r="BU121" s="978"/>
      <c r="BV121" s="978" t="s">
        <v>127</v>
      </c>
      <c r="BW121" s="978"/>
      <c r="BX121" s="978"/>
      <c r="BY121" s="978"/>
      <c r="BZ121" s="978"/>
      <c r="CA121" s="978" t="s">
        <v>410</v>
      </c>
      <c r="CB121" s="978"/>
      <c r="CC121" s="978"/>
      <c r="CD121" s="978"/>
      <c r="CE121" s="978"/>
      <c r="CF121" s="972" t="s">
        <v>127</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v>151272</v>
      </c>
      <c r="DH121" s="978"/>
      <c r="DI121" s="978"/>
      <c r="DJ121" s="978"/>
      <c r="DK121" s="978"/>
      <c r="DL121" s="978">
        <v>254106</v>
      </c>
      <c r="DM121" s="978"/>
      <c r="DN121" s="978"/>
      <c r="DO121" s="978"/>
      <c r="DP121" s="978"/>
      <c r="DQ121" s="978">
        <v>285437</v>
      </c>
      <c r="DR121" s="978"/>
      <c r="DS121" s="978"/>
      <c r="DT121" s="978"/>
      <c r="DU121" s="978"/>
      <c r="DV121" s="979">
        <v>15.7</v>
      </c>
      <c r="DW121" s="979"/>
      <c r="DX121" s="979"/>
      <c r="DY121" s="979"/>
      <c r="DZ121" s="980"/>
    </row>
    <row r="122" spans="1:130" s="248" customFormat="1" ht="26.25" customHeight="1" x14ac:dyDescent="0.2">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410</v>
      </c>
      <c r="AB122" s="1017"/>
      <c r="AC122" s="1017"/>
      <c r="AD122" s="1017"/>
      <c r="AE122" s="1018"/>
      <c r="AF122" s="1019" t="s">
        <v>410</v>
      </c>
      <c r="AG122" s="1017"/>
      <c r="AH122" s="1017"/>
      <c r="AI122" s="1017"/>
      <c r="AJ122" s="1018"/>
      <c r="AK122" s="1019" t="s">
        <v>127</v>
      </c>
      <c r="AL122" s="1017"/>
      <c r="AM122" s="1017"/>
      <c r="AN122" s="1017"/>
      <c r="AO122" s="1018"/>
      <c r="AP122" s="1020" t="s">
        <v>458</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3000119</v>
      </c>
      <c r="BR122" s="1056"/>
      <c r="BS122" s="1056"/>
      <c r="BT122" s="1056"/>
      <c r="BU122" s="1056"/>
      <c r="BV122" s="1056">
        <v>2999098</v>
      </c>
      <c r="BW122" s="1056"/>
      <c r="BX122" s="1056"/>
      <c r="BY122" s="1056"/>
      <c r="BZ122" s="1056"/>
      <c r="CA122" s="1056">
        <v>3086976</v>
      </c>
      <c r="CB122" s="1056"/>
      <c r="CC122" s="1056"/>
      <c r="CD122" s="1056"/>
      <c r="CE122" s="1056"/>
      <c r="CF122" s="1076">
        <v>169.6</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v>274571</v>
      </c>
      <c r="DH122" s="978"/>
      <c r="DI122" s="978"/>
      <c r="DJ122" s="978"/>
      <c r="DK122" s="978"/>
      <c r="DL122" s="978">
        <v>245281</v>
      </c>
      <c r="DM122" s="978"/>
      <c r="DN122" s="978"/>
      <c r="DO122" s="978"/>
      <c r="DP122" s="978"/>
      <c r="DQ122" s="978">
        <v>210638</v>
      </c>
      <c r="DR122" s="978"/>
      <c r="DS122" s="978"/>
      <c r="DT122" s="978"/>
      <c r="DU122" s="978"/>
      <c r="DV122" s="979">
        <v>11.6</v>
      </c>
      <c r="DW122" s="979"/>
      <c r="DX122" s="979"/>
      <c r="DY122" s="979"/>
      <c r="DZ122" s="980"/>
    </row>
    <row r="123" spans="1:130" s="248" customFormat="1" ht="26.25" customHeight="1" x14ac:dyDescent="0.2">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458</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473</v>
      </c>
      <c r="BP123" s="1064"/>
      <c r="BQ123" s="1123">
        <v>6444863</v>
      </c>
      <c r="BR123" s="1124"/>
      <c r="BS123" s="1124"/>
      <c r="BT123" s="1124"/>
      <c r="BU123" s="1124"/>
      <c r="BV123" s="1124">
        <v>6435852</v>
      </c>
      <c r="BW123" s="1124"/>
      <c r="BX123" s="1124"/>
      <c r="BY123" s="1124"/>
      <c r="BZ123" s="1124"/>
      <c r="CA123" s="1124">
        <v>6675463</v>
      </c>
      <c r="CB123" s="1124"/>
      <c r="CC123" s="1124"/>
      <c r="CD123" s="1124"/>
      <c r="CE123" s="1124"/>
      <c r="CF123" s="1057"/>
      <c r="CG123" s="1058"/>
      <c r="CH123" s="1058"/>
      <c r="CI123" s="1058"/>
      <c r="CJ123" s="1059"/>
      <c r="CK123" s="1068"/>
      <c r="CL123" s="1069"/>
      <c r="CM123" s="1069"/>
      <c r="CN123" s="1069"/>
      <c r="CO123" s="1070"/>
      <c r="CP123" s="1078" t="s">
        <v>474</v>
      </c>
      <c r="CQ123" s="1079"/>
      <c r="CR123" s="1079"/>
      <c r="CS123" s="1079"/>
      <c r="CT123" s="1079"/>
      <c r="CU123" s="1079"/>
      <c r="CV123" s="1079"/>
      <c r="CW123" s="1079"/>
      <c r="CX123" s="1079"/>
      <c r="CY123" s="1079"/>
      <c r="CZ123" s="1079"/>
      <c r="DA123" s="1079"/>
      <c r="DB123" s="1079"/>
      <c r="DC123" s="1079"/>
      <c r="DD123" s="1079"/>
      <c r="DE123" s="1079"/>
      <c r="DF123" s="1080"/>
      <c r="DG123" s="1016">
        <v>61344</v>
      </c>
      <c r="DH123" s="1017"/>
      <c r="DI123" s="1017"/>
      <c r="DJ123" s="1017"/>
      <c r="DK123" s="1018"/>
      <c r="DL123" s="1019">
        <v>57628</v>
      </c>
      <c r="DM123" s="1017"/>
      <c r="DN123" s="1017"/>
      <c r="DO123" s="1017"/>
      <c r="DP123" s="1018"/>
      <c r="DQ123" s="1019">
        <v>49130</v>
      </c>
      <c r="DR123" s="1017"/>
      <c r="DS123" s="1017"/>
      <c r="DT123" s="1017"/>
      <c r="DU123" s="1018"/>
      <c r="DV123" s="1020">
        <v>2.7</v>
      </c>
      <c r="DW123" s="1021"/>
      <c r="DX123" s="1021"/>
      <c r="DY123" s="1021"/>
      <c r="DZ123" s="1022"/>
    </row>
    <row r="124" spans="1:130" s="248" customFormat="1" ht="26.25" customHeight="1" thickBot="1" x14ac:dyDescent="0.25">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410</v>
      </c>
      <c r="AB124" s="1017"/>
      <c r="AC124" s="1017"/>
      <c r="AD124" s="1017"/>
      <c r="AE124" s="1018"/>
      <c r="AF124" s="1019" t="s">
        <v>127</v>
      </c>
      <c r="AG124" s="1017"/>
      <c r="AH124" s="1017"/>
      <c r="AI124" s="1017"/>
      <c r="AJ124" s="1018"/>
      <c r="AK124" s="1019" t="s">
        <v>410</v>
      </c>
      <c r="AL124" s="1017"/>
      <c r="AM124" s="1017"/>
      <c r="AN124" s="1017"/>
      <c r="AO124" s="1018"/>
      <c r="AP124" s="1020" t="s">
        <v>410</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410</v>
      </c>
      <c r="BR124" s="1086"/>
      <c r="BS124" s="1086"/>
      <c r="BT124" s="1086"/>
      <c r="BU124" s="1086"/>
      <c r="BV124" s="1086" t="s">
        <v>127</v>
      </c>
      <c r="BW124" s="1086"/>
      <c r="BX124" s="1086"/>
      <c r="BY124" s="1086"/>
      <c r="BZ124" s="1086"/>
      <c r="CA124" s="1086" t="s">
        <v>410</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2">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410</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458</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5">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410</v>
      </c>
      <c r="AB126" s="1017"/>
      <c r="AC126" s="1017"/>
      <c r="AD126" s="1017"/>
      <c r="AE126" s="1018"/>
      <c r="AF126" s="1019" t="s">
        <v>127</v>
      </c>
      <c r="AG126" s="1017"/>
      <c r="AH126" s="1017"/>
      <c r="AI126" s="1017"/>
      <c r="AJ126" s="1018"/>
      <c r="AK126" s="1019" t="s">
        <v>410</v>
      </c>
      <c r="AL126" s="1017"/>
      <c r="AM126" s="1017"/>
      <c r="AN126" s="1017"/>
      <c r="AO126" s="1018"/>
      <c r="AP126" s="1020" t="s">
        <v>127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410</v>
      </c>
      <c r="DR126" s="978"/>
      <c r="DS126" s="978"/>
      <c r="DT126" s="978"/>
      <c r="DU126" s="978"/>
      <c r="DV126" s="979" t="s">
        <v>127</v>
      </c>
      <c r="DW126" s="979"/>
      <c r="DX126" s="979"/>
      <c r="DY126" s="979"/>
      <c r="DZ126" s="980"/>
    </row>
    <row r="127" spans="1:130" s="248" customFormat="1" ht="26.25" customHeight="1" x14ac:dyDescent="0.2">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765</v>
      </c>
      <c r="AB127" s="1017"/>
      <c r="AC127" s="1017"/>
      <c r="AD127" s="1017"/>
      <c r="AE127" s="1018"/>
      <c r="AF127" s="1019">
        <v>741</v>
      </c>
      <c r="AG127" s="1017"/>
      <c r="AH127" s="1017"/>
      <c r="AI127" s="1017"/>
      <c r="AJ127" s="1018"/>
      <c r="AK127" s="1019">
        <v>582</v>
      </c>
      <c r="AL127" s="1017"/>
      <c r="AM127" s="1017"/>
      <c r="AN127" s="1017"/>
      <c r="AO127" s="1018"/>
      <c r="AP127" s="1020">
        <v>0</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410</v>
      </c>
      <c r="DR127" s="978"/>
      <c r="DS127" s="978"/>
      <c r="DT127" s="978"/>
      <c r="DU127" s="978"/>
      <c r="DV127" s="979" t="s">
        <v>127</v>
      </c>
      <c r="DW127" s="979"/>
      <c r="DX127" s="979"/>
      <c r="DY127" s="979"/>
      <c r="DZ127" s="980"/>
    </row>
    <row r="128" spans="1:130" s="248" customFormat="1" ht="26.25" customHeight="1" thickBot="1" x14ac:dyDescent="0.25">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7262</v>
      </c>
      <c r="AB128" s="1106"/>
      <c r="AC128" s="1106"/>
      <c r="AD128" s="1106"/>
      <c r="AE128" s="1107"/>
      <c r="AF128" s="1108">
        <v>18487</v>
      </c>
      <c r="AG128" s="1106"/>
      <c r="AH128" s="1106"/>
      <c r="AI128" s="1106"/>
      <c r="AJ128" s="1107"/>
      <c r="AK128" s="1108">
        <v>28475</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2">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1997738</v>
      </c>
      <c r="AB129" s="1017"/>
      <c r="AC129" s="1017"/>
      <c r="AD129" s="1017"/>
      <c r="AE129" s="1018"/>
      <c r="AF129" s="1019">
        <v>2009433</v>
      </c>
      <c r="AG129" s="1017"/>
      <c r="AH129" s="1017"/>
      <c r="AI129" s="1017"/>
      <c r="AJ129" s="1018"/>
      <c r="AK129" s="1019">
        <v>2108424</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492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306657</v>
      </c>
      <c r="AB130" s="1017"/>
      <c r="AC130" s="1017"/>
      <c r="AD130" s="1017"/>
      <c r="AE130" s="1018"/>
      <c r="AF130" s="1019">
        <v>299939</v>
      </c>
      <c r="AG130" s="1017"/>
      <c r="AH130" s="1017"/>
      <c r="AI130" s="1017"/>
      <c r="AJ130" s="1018"/>
      <c r="AK130" s="1019">
        <v>288202</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7.1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1691081</v>
      </c>
      <c r="AB131" s="1042"/>
      <c r="AC131" s="1042"/>
      <c r="AD131" s="1042"/>
      <c r="AE131" s="1043"/>
      <c r="AF131" s="1041">
        <v>1709494</v>
      </c>
      <c r="AG131" s="1042"/>
      <c r="AH131" s="1042"/>
      <c r="AI131" s="1042"/>
      <c r="AJ131" s="1043"/>
      <c r="AK131" s="1041">
        <v>1820222</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t="s">
        <v>492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498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499</v>
      </c>
      <c r="W132" s="1155"/>
      <c r="X132" s="1155"/>
      <c r="Y132" s="1155"/>
      <c r="Z132" s="1156"/>
      <c r="AA132" s="1157">
        <v>7.3817280189999996</v>
      </c>
      <c r="AB132" s="1158"/>
      <c r="AC132" s="1158"/>
      <c r="AD132" s="1158"/>
      <c r="AE132" s="1159"/>
      <c r="AF132" s="1160">
        <v>7.3238045879999998</v>
      </c>
      <c r="AG132" s="1158"/>
      <c r="AH132" s="1158"/>
      <c r="AI132" s="1158"/>
      <c r="AJ132" s="1159"/>
      <c r="AK132" s="1160">
        <v>6.7565934270000003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500</v>
      </c>
      <c r="W133" s="1138"/>
      <c r="X133" s="1138"/>
      <c r="Y133" s="1138"/>
      <c r="Z133" s="1139"/>
      <c r="AA133" s="1140">
        <v>7.4</v>
      </c>
      <c r="AB133" s="1141"/>
      <c r="AC133" s="1141"/>
      <c r="AD133" s="1141"/>
      <c r="AE133" s="1142"/>
      <c r="AF133" s="1140">
        <v>7.1</v>
      </c>
      <c r="AG133" s="1141"/>
      <c r="AH133" s="1141"/>
      <c r="AI133" s="1141"/>
      <c r="AJ133" s="1142"/>
      <c r="AK133" s="1140">
        <v>7.1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E1Ahlpk6Wae7RYQXMISpfbnkQxygwSklEMtrvWuxayzly9ck3gqVTOWudvg2qdyt0wwV7fx6FySj5oHakCVkg==" saltValue="EUfkOoiGpDZQjX/kkzrJ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7" zoomScale="70" zoomScaleNormal="85" zoomScaleSheetLayoutView="70" workbookViewId="0">
      <selection activeCell="CL52" sqref="CL52"/>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DAE3SIjZ2oFsDMCaXbj6m6/KKDG/nxhgao4mYV/FAeT3lLIb3Kw7K1BJyM5arvD3ow4A0/u5kZV5TG/rFtdUA==" saltValue="S/rpXvgr2ZP8TXLsELr+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46"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gg3mgnYuTvDZ0Bc1YLbXFtnCs+gMJmtVFHQ0zs1b2152haLsWWw5f7GYQZdMAArRmzONV7z7jtLevNPonubA==" saltValue="7qCsHlssWRuOY2rNE65l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504</v>
      </c>
      <c r="AP7" s="305"/>
      <c r="AQ7" s="306" t="s">
        <v>505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506</v>
      </c>
      <c r="AQ8" s="312" t="s">
        <v>507</v>
      </c>
      <c r="AR8" s="313" t="s">
        <v>508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509</v>
      </c>
      <c r="AL9" s="1178"/>
      <c r="AM9" s="1178"/>
      <c r="AN9" s="1179"/>
      <c r="AO9" s="314">
        <v>647961</v>
      </c>
      <c r="AP9" s="314">
        <v>155386</v>
      </c>
      <c r="AQ9" s="315">
        <v>199723</v>
      </c>
      <c r="AR9" s="316">
        <v>-22.2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510</v>
      </c>
      <c r="AL10" s="1178"/>
      <c r="AM10" s="1178"/>
      <c r="AN10" s="1179"/>
      <c r="AO10" s="317">
        <v>136047</v>
      </c>
      <c r="AP10" s="317">
        <v>32625</v>
      </c>
      <c r="AQ10" s="318">
        <v>26472</v>
      </c>
      <c r="AR10" s="319">
        <v>23.2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511</v>
      </c>
      <c r="AL11" s="1178"/>
      <c r="AM11" s="1178"/>
      <c r="AN11" s="1179"/>
      <c r="AO11" s="317" t="s">
        <v>512</v>
      </c>
      <c r="AP11" s="317" t="s">
        <v>512</v>
      </c>
      <c r="AQ11" s="318">
        <v>1310</v>
      </c>
      <c r="AR11" s="319" t="s">
        <v>512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512</v>
      </c>
      <c r="AP12" s="317" t="s">
        <v>512</v>
      </c>
      <c r="AQ12" s="318" t="s">
        <v>512</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514</v>
      </c>
      <c r="AL13" s="1178"/>
      <c r="AM13" s="1178"/>
      <c r="AN13" s="1179"/>
      <c r="AO13" s="317">
        <v>5241</v>
      </c>
      <c r="AP13" s="317">
        <v>1257</v>
      </c>
      <c r="AQ13" s="318">
        <v>7770</v>
      </c>
      <c r="AR13" s="319">
        <v>-83.8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515</v>
      </c>
      <c r="AL14" s="1178"/>
      <c r="AM14" s="1178"/>
      <c r="AN14" s="1179"/>
      <c r="AO14" s="317">
        <v>48722</v>
      </c>
      <c r="AP14" s="317">
        <v>11684</v>
      </c>
      <c r="AQ14" s="318">
        <v>5092</v>
      </c>
      <c r="AR14" s="319">
        <v>129.5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516</v>
      </c>
      <c r="AL15" s="1184"/>
      <c r="AM15" s="1184"/>
      <c r="AN15" s="1185"/>
      <c r="AO15" s="317">
        <v>-58786</v>
      </c>
      <c r="AP15" s="317">
        <v>-14097</v>
      </c>
      <c r="AQ15" s="318">
        <v>-15881</v>
      </c>
      <c r="AR15" s="319">
        <v>-11.2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779185</v>
      </c>
      <c r="AP16" s="317">
        <v>186855</v>
      </c>
      <c r="AQ16" s="318">
        <v>224486</v>
      </c>
      <c r="AR16" s="319">
        <v>-16.8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521</v>
      </c>
      <c r="AL21" s="1187"/>
      <c r="AM21" s="1187"/>
      <c r="AN21" s="1188"/>
      <c r="AO21" s="330">
        <v>15.11</v>
      </c>
      <c r="AP21" s="331">
        <v>20.23</v>
      </c>
      <c r="AQ21" s="332">
        <v>-5.12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522</v>
      </c>
      <c r="AL22" s="1187"/>
      <c r="AM22" s="1187"/>
      <c r="AN22" s="1188"/>
      <c r="AO22" s="335">
        <v>91.7</v>
      </c>
      <c r="AP22" s="336">
        <v>95.4</v>
      </c>
      <c r="AQ22" s="337">
        <v>-3.7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504</v>
      </c>
      <c r="AP30" s="305"/>
      <c r="AQ30" s="306" t="s">
        <v>505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526</v>
      </c>
      <c r="AL32" s="1181"/>
      <c r="AM32" s="1181"/>
      <c r="AN32" s="1182"/>
      <c r="AO32" s="345">
        <v>293303</v>
      </c>
      <c r="AP32" s="345">
        <v>70336</v>
      </c>
      <c r="AQ32" s="346">
        <v>117380</v>
      </c>
      <c r="AR32" s="347">
        <v>-40.1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527</v>
      </c>
      <c r="AL33" s="1181"/>
      <c r="AM33" s="1181"/>
      <c r="AN33" s="1182"/>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528</v>
      </c>
      <c r="AL34" s="1181"/>
      <c r="AM34" s="1181"/>
      <c r="AN34" s="1182"/>
      <c r="AO34" s="345" t="s">
        <v>512</v>
      </c>
      <c r="AP34" s="345" t="s">
        <v>512</v>
      </c>
      <c r="AQ34" s="346" t="s">
        <v>512</v>
      </c>
      <c r="AR34" s="347" t="s">
        <v>512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529</v>
      </c>
      <c r="AL35" s="1181"/>
      <c r="AM35" s="1181"/>
      <c r="AN35" s="1182"/>
      <c r="AO35" s="345">
        <v>145706</v>
      </c>
      <c r="AP35" s="345">
        <v>34941</v>
      </c>
      <c r="AQ35" s="346">
        <v>31875</v>
      </c>
      <c r="AR35" s="347">
        <v>9.6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530</v>
      </c>
      <c r="AL36" s="1181"/>
      <c r="AM36" s="1181"/>
      <c r="AN36" s="1182"/>
      <c r="AO36" s="345">
        <v>71</v>
      </c>
      <c r="AP36" s="345">
        <v>17</v>
      </c>
      <c r="AQ36" s="346">
        <v>2465</v>
      </c>
      <c r="AR36" s="347">
        <v>-99.3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531</v>
      </c>
      <c r="AL37" s="1181"/>
      <c r="AM37" s="1181"/>
      <c r="AN37" s="1182"/>
      <c r="AO37" s="345">
        <v>582</v>
      </c>
      <c r="AP37" s="345">
        <v>140</v>
      </c>
      <c r="AQ37" s="346">
        <v>285</v>
      </c>
      <c r="AR37" s="347">
        <v>-50.9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532</v>
      </c>
      <c r="AL38" s="1190"/>
      <c r="AM38" s="1190"/>
      <c r="AN38" s="1191"/>
      <c r="AO38" s="348" t="s">
        <v>512</v>
      </c>
      <c r="AP38" s="348" t="s">
        <v>512</v>
      </c>
      <c r="AQ38" s="349">
        <v>17</v>
      </c>
      <c r="AR38" s="337" t="s">
        <v>512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533</v>
      </c>
      <c r="AL39" s="1190"/>
      <c r="AM39" s="1190"/>
      <c r="AN39" s="1191"/>
      <c r="AO39" s="345">
        <v>-28475</v>
      </c>
      <c r="AP39" s="345">
        <v>-6829</v>
      </c>
      <c r="AQ39" s="346">
        <v>-3552</v>
      </c>
      <c r="AR39" s="347">
        <v>92.3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534</v>
      </c>
      <c r="AL40" s="1181"/>
      <c r="AM40" s="1181"/>
      <c r="AN40" s="1182"/>
      <c r="AO40" s="345">
        <v>-288202</v>
      </c>
      <c r="AP40" s="345">
        <v>-69113</v>
      </c>
      <c r="AQ40" s="346">
        <v>-113436</v>
      </c>
      <c r="AR40" s="347">
        <v>-39.1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294</v>
      </c>
      <c r="AL41" s="1193"/>
      <c r="AM41" s="1193"/>
      <c r="AN41" s="1194"/>
      <c r="AO41" s="345">
        <v>122985</v>
      </c>
      <c r="AP41" s="345">
        <v>29493</v>
      </c>
      <c r="AQ41" s="346">
        <v>35033</v>
      </c>
      <c r="AR41" s="347">
        <v>-15.8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504</v>
      </c>
      <c r="AN49" s="1197" t="s">
        <v>538</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539</v>
      </c>
      <c r="AO50" s="362" t="s">
        <v>540</v>
      </c>
      <c r="AP50" s="363" t="s">
        <v>541</v>
      </c>
      <c r="AQ50" s="364" t="s">
        <v>542</v>
      </c>
      <c r="AR50" s="365" t="s">
        <v>543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3705729</v>
      </c>
      <c r="AN51" s="367">
        <v>842786</v>
      </c>
      <c r="AO51" s="368">
        <v>0.6</v>
      </c>
      <c r="AP51" s="369">
        <v>237994</v>
      </c>
      <c r="AQ51" s="370">
        <v>-2.9</v>
      </c>
      <c r="AR51" s="371">
        <v>3.5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432943</v>
      </c>
      <c r="AN52" s="375">
        <v>98463</v>
      </c>
      <c r="AO52" s="376">
        <v>2.9</v>
      </c>
      <c r="AP52" s="377">
        <v>110361</v>
      </c>
      <c r="AQ52" s="378">
        <v>1.3</v>
      </c>
      <c r="AR52" s="379">
        <v>1.6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1338888</v>
      </c>
      <c r="AN53" s="367">
        <v>310287</v>
      </c>
      <c r="AO53" s="368">
        <v>-63.2</v>
      </c>
      <c r="AP53" s="369">
        <v>267911</v>
      </c>
      <c r="AQ53" s="370">
        <v>12.6</v>
      </c>
      <c r="AR53" s="371">
        <v>-75.8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343719</v>
      </c>
      <c r="AN54" s="375">
        <v>79657</v>
      </c>
      <c r="AO54" s="376">
        <v>-19.100000000000001</v>
      </c>
      <c r="AP54" s="377">
        <v>106425</v>
      </c>
      <c r="AQ54" s="378">
        <v>-3.6</v>
      </c>
      <c r="AR54" s="379">
        <v>-15.5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509580</v>
      </c>
      <c r="AN55" s="367">
        <v>119873</v>
      </c>
      <c r="AO55" s="368">
        <v>-61.4</v>
      </c>
      <c r="AP55" s="369">
        <v>228215</v>
      </c>
      <c r="AQ55" s="370">
        <v>-14.8</v>
      </c>
      <c r="AR55" s="371">
        <v>-46.6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156817</v>
      </c>
      <c r="AN56" s="375">
        <v>36889</v>
      </c>
      <c r="AO56" s="376">
        <v>-53.7</v>
      </c>
      <c r="AP56" s="377">
        <v>117571</v>
      </c>
      <c r="AQ56" s="378">
        <v>10.5</v>
      </c>
      <c r="AR56" s="379">
        <v>-64.2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646710</v>
      </c>
      <c r="AN57" s="367">
        <v>153249</v>
      </c>
      <c r="AO57" s="368">
        <v>27.8</v>
      </c>
      <c r="AP57" s="369">
        <v>264232</v>
      </c>
      <c r="AQ57" s="370">
        <v>15.8</v>
      </c>
      <c r="AR57" s="371">
        <v>12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272723</v>
      </c>
      <c r="AN58" s="375">
        <v>64626</v>
      </c>
      <c r="AO58" s="376">
        <v>75.2</v>
      </c>
      <c r="AP58" s="377">
        <v>133959</v>
      </c>
      <c r="AQ58" s="378">
        <v>13.9</v>
      </c>
      <c r="AR58" s="379">
        <v>61.3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506396</v>
      </c>
      <c r="AN59" s="367">
        <v>121438</v>
      </c>
      <c r="AO59" s="368">
        <v>-20.8</v>
      </c>
      <c r="AP59" s="369">
        <v>263613</v>
      </c>
      <c r="AQ59" s="370">
        <v>-0.2</v>
      </c>
      <c r="AR59" s="371">
        <v>-20.6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242533</v>
      </c>
      <c r="AN60" s="375">
        <v>58161</v>
      </c>
      <c r="AO60" s="376">
        <v>-10</v>
      </c>
      <c r="AP60" s="377">
        <v>128823</v>
      </c>
      <c r="AQ60" s="378">
        <v>-3.8</v>
      </c>
      <c r="AR60" s="379">
        <v>-6.2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1341461</v>
      </c>
      <c r="AN61" s="382">
        <v>309527</v>
      </c>
      <c r="AO61" s="383">
        <v>-23.4</v>
      </c>
      <c r="AP61" s="384">
        <v>252393</v>
      </c>
      <c r="AQ61" s="385">
        <v>2.1</v>
      </c>
      <c r="AR61" s="371">
        <v>-25.5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289747</v>
      </c>
      <c r="AN62" s="375">
        <v>67559</v>
      </c>
      <c r="AO62" s="376">
        <v>-0.9</v>
      </c>
      <c r="AP62" s="377">
        <v>119428</v>
      </c>
      <c r="AQ62" s="378">
        <v>3.7</v>
      </c>
      <c r="AR62" s="379">
        <v>-4.5999999999999996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knfV+RYCeJ0gTLmw0JfmMBPIIOn0/RZ4uT67zlsFzDrVbvXEsCmOHz7M5e0RMTEQS/hUDWzdD1yKowXeYSmLWA==" saltValue="Dac29Dc0Hz52bZukydw3V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0" zoomScaleNormal="70" zoomScaleSheetLayoutView="55" workbookViewId="0">
      <selection activeCell="BK103" sqref="BK10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0" spans="125:125" ht="13.5" hidden="1" customHeight="1" x14ac:dyDescent="0.2"/>
    <row r="121" spans="125:125" ht="13.5" hidden="1" customHeight="1" x14ac:dyDescent="0.2">
      <c r="DU121" s="292"/>
    </row>
  </sheetData>
  <sheetProtection algorithmName="SHA-512" hashValue="/tX/sRTlT4XOvkGEF0l473wWzBuub5bG69Eg796ydmpP6h8MeN6Jwnrn/VwdJt3QdBCc9Tl9uYxOU6NsupWi2Q==" saltValue="z/nHte2+JOrlrdkiZHeo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CS102" sqref="CS102"/>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PKC4ZfnCKRXWb/uuxCqXRX7VGUl1nLrHrrgF9R4F4VAzz170K7pam97rfhYsxyEf+9+K2Tg7PoPw+qQm5epAsw==" saltValue="fLIAQmtIH9peFxItanLN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N45" sqref="N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00" t="s">
        <v>3</v>
      </c>
      <c r="D47" s="1200"/>
      <c r="E47" s="1201"/>
      <c r="F47" s="11">
        <v>96.11</v>
      </c>
      <c r="G47" s="12">
        <v>70.040000000000006</v>
      </c>
      <c r="H47" s="12">
        <v>70.959999999999994</v>
      </c>
      <c r="I47" s="12">
        <v>64.75</v>
      </c>
      <c r="J47" s="13">
        <v>60.42</v>
      </c>
    </row>
    <row r="48" spans="2:10" ht="57.75" customHeight="1" x14ac:dyDescent="0.2">
      <c r="B48" s="14"/>
      <c r="C48" s="1202" t="s">
        <v>4</v>
      </c>
      <c r="D48" s="1202"/>
      <c r="E48" s="1203"/>
      <c r="F48" s="15">
        <v>16.57</v>
      </c>
      <c r="G48" s="16">
        <v>8.39</v>
      </c>
      <c r="H48" s="16">
        <v>8.92</v>
      </c>
      <c r="I48" s="16">
        <v>9.98</v>
      </c>
      <c r="J48" s="17">
        <v>9.6300000000000008</v>
      </c>
    </row>
    <row r="49" spans="2:10" ht="57.75" customHeight="1" thickBot="1" x14ac:dyDescent="0.25">
      <c r="B49" s="18"/>
      <c r="C49" s="1204" t="s">
        <v>5</v>
      </c>
      <c r="D49" s="1204"/>
      <c r="E49" s="1205"/>
      <c r="F49" s="19">
        <v>11</v>
      </c>
      <c r="G49" s="20" t="s">
        <v>559</v>
      </c>
      <c r="H49" s="20">
        <v>0.45</v>
      </c>
      <c r="I49" s="20" t="s">
        <v>560</v>
      </c>
      <c r="J49" s="21" t="s">
        <v>561</v>
      </c>
    </row>
    <row r="50" spans="2:10" ht="13.5" customHeight="1" x14ac:dyDescent="0.2"/>
  </sheetData>
  <sheetProtection algorithmName="SHA-512" hashValue="ySZ1cVgCVaCHh9zZhhxs/waV9XurEHS/BH017awoLxIZ8Lhw5ebNQhLRDK8Uohq8ZsFjFw76vefXF2s5rUzeMQ==" saltValue="VT9nD9NzDjICPcq0XCLp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N32" sqref="N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2" t="s">
        <v>562</v>
      </c>
      <c r="D34" s="1212"/>
      <c r="E34" s="1213"/>
      <c r="F34" s="32">
        <v>16.559999999999999</v>
      </c>
      <c r="G34" s="33">
        <v>8.3800000000000008</v>
      </c>
      <c r="H34" s="33">
        <v>8.91</v>
      </c>
      <c r="I34" s="33">
        <v>9.98</v>
      </c>
      <c r="J34" s="34">
        <v>9.6199999999999992</v>
      </c>
      <c r="K34" s="22"/>
      <c r="L34" s="22"/>
      <c r="M34" s="22"/>
      <c r="N34" s="22"/>
      <c r="O34" s="22"/>
      <c r="P34" s="22"/>
    </row>
    <row r="35" spans="1:16" ht="39" customHeight="1" x14ac:dyDescent="0.2">
      <c r="A35" s="22"/>
      <c r="B35" s="35"/>
      <c r="C35" s="1206" t="s">
        <v>563</v>
      </c>
      <c r="D35" s="1207"/>
      <c r="E35" s="1208"/>
      <c r="F35" s="36">
        <v>3.93</v>
      </c>
      <c r="G35" s="37">
        <v>4.78</v>
      </c>
      <c r="H35" s="37">
        <v>4.09</v>
      </c>
      <c r="I35" s="37">
        <v>4.58</v>
      </c>
      <c r="J35" s="38">
        <v>3.39</v>
      </c>
      <c r="K35" s="22"/>
      <c r="L35" s="22"/>
      <c r="M35" s="22"/>
      <c r="N35" s="22"/>
      <c r="O35" s="22"/>
      <c r="P35" s="22"/>
    </row>
    <row r="36" spans="1:16" ht="39" customHeight="1" x14ac:dyDescent="0.2">
      <c r="A36" s="22"/>
      <c r="B36" s="35"/>
      <c r="C36" s="1206" t="s">
        <v>564</v>
      </c>
      <c r="D36" s="1207"/>
      <c r="E36" s="1208"/>
      <c r="F36" s="36">
        <v>1.53</v>
      </c>
      <c r="G36" s="37">
        <v>2.33</v>
      </c>
      <c r="H36" s="37">
        <v>0.76</v>
      </c>
      <c r="I36" s="37">
        <v>3.64</v>
      </c>
      <c r="J36" s="38">
        <v>2.61</v>
      </c>
      <c r="K36" s="22"/>
      <c r="L36" s="22"/>
      <c r="M36" s="22"/>
      <c r="N36" s="22"/>
      <c r="O36" s="22"/>
      <c r="P36" s="22"/>
    </row>
    <row r="37" spans="1:16" ht="39" customHeight="1" x14ac:dyDescent="0.2">
      <c r="A37" s="22"/>
      <c r="B37" s="35"/>
      <c r="C37" s="1206" t="s">
        <v>565</v>
      </c>
      <c r="D37" s="1207"/>
      <c r="E37" s="1208"/>
      <c r="F37" s="36">
        <v>0.28000000000000003</v>
      </c>
      <c r="G37" s="37">
        <v>0.21</v>
      </c>
      <c r="H37" s="37">
        <v>0.47</v>
      </c>
      <c r="I37" s="37">
        <v>0.45</v>
      </c>
      <c r="J37" s="38">
        <v>0.53</v>
      </c>
      <c r="K37" s="22"/>
      <c r="L37" s="22"/>
      <c r="M37" s="22"/>
      <c r="N37" s="22"/>
      <c r="O37" s="22"/>
      <c r="P37" s="22"/>
    </row>
    <row r="38" spans="1:16" ht="39" customHeight="1" x14ac:dyDescent="0.2">
      <c r="A38" s="22"/>
      <c r="B38" s="35"/>
      <c r="C38" s="1206" t="s">
        <v>566</v>
      </c>
      <c r="D38" s="1207"/>
      <c r="E38" s="1208"/>
      <c r="F38" s="36">
        <v>0.38</v>
      </c>
      <c r="G38" s="37">
        <v>1.02</v>
      </c>
      <c r="H38" s="37">
        <v>0.57999999999999996</v>
      </c>
      <c r="I38" s="37">
        <v>0.71</v>
      </c>
      <c r="J38" s="38">
        <v>0.35</v>
      </c>
      <c r="K38" s="22"/>
      <c r="L38" s="22"/>
      <c r="M38" s="22"/>
      <c r="N38" s="22"/>
      <c r="O38" s="22"/>
      <c r="P38" s="22"/>
    </row>
    <row r="39" spans="1:16" ht="39" customHeight="1" x14ac:dyDescent="0.2">
      <c r="A39" s="22"/>
      <c r="B39" s="35"/>
      <c r="C39" s="1206" t="s">
        <v>567</v>
      </c>
      <c r="D39" s="1207"/>
      <c r="E39" s="1208"/>
      <c r="F39" s="36">
        <v>0.11</v>
      </c>
      <c r="G39" s="37">
        <v>1.39</v>
      </c>
      <c r="H39" s="37">
        <v>0.16</v>
      </c>
      <c r="I39" s="37">
        <v>0.24</v>
      </c>
      <c r="J39" s="38">
        <v>0.33</v>
      </c>
      <c r="K39" s="22"/>
      <c r="L39" s="22"/>
      <c r="M39" s="22"/>
      <c r="N39" s="22"/>
      <c r="O39" s="22"/>
      <c r="P39" s="22"/>
    </row>
    <row r="40" spans="1:16" ht="39" customHeight="1" x14ac:dyDescent="0.2">
      <c r="A40" s="22"/>
      <c r="B40" s="35"/>
      <c r="C40" s="1206" t="s">
        <v>568</v>
      </c>
      <c r="D40" s="1207"/>
      <c r="E40" s="1208"/>
      <c r="F40" s="36">
        <v>0.01</v>
      </c>
      <c r="G40" s="37">
        <v>0.01</v>
      </c>
      <c r="H40" s="37">
        <v>0.03</v>
      </c>
      <c r="I40" s="37">
        <v>0.12</v>
      </c>
      <c r="J40" s="38">
        <v>0.06</v>
      </c>
      <c r="K40" s="22"/>
      <c r="L40" s="22"/>
      <c r="M40" s="22"/>
      <c r="N40" s="22"/>
      <c r="O40" s="22"/>
      <c r="P40" s="22"/>
    </row>
    <row r="41" spans="1:16" ht="39" customHeight="1" x14ac:dyDescent="0.2">
      <c r="A41" s="22"/>
      <c r="B41" s="35"/>
      <c r="C41" s="1206" t="s">
        <v>569</v>
      </c>
      <c r="D41" s="1207"/>
      <c r="E41" s="1208"/>
      <c r="F41" s="36">
        <v>0</v>
      </c>
      <c r="G41" s="37">
        <v>0.01</v>
      </c>
      <c r="H41" s="37">
        <v>0.01</v>
      </c>
      <c r="I41" s="37">
        <v>0.01</v>
      </c>
      <c r="J41" s="38">
        <v>0.01</v>
      </c>
      <c r="K41" s="22"/>
      <c r="L41" s="22"/>
      <c r="M41" s="22"/>
      <c r="N41" s="22"/>
      <c r="O41" s="22"/>
      <c r="P41" s="22"/>
    </row>
    <row r="42" spans="1:16" ht="39" customHeight="1" x14ac:dyDescent="0.2">
      <c r="A42" s="22"/>
      <c r="B42" s="39"/>
      <c r="C42" s="1206" t="s">
        <v>570</v>
      </c>
      <c r="D42" s="1207"/>
      <c r="E42" s="1208"/>
      <c r="F42" s="36" t="s">
        <v>512</v>
      </c>
      <c r="G42" s="37" t="s">
        <v>512</v>
      </c>
      <c r="H42" s="37" t="s">
        <v>512</v>
      </c>
      <c r="I42" s="37" t="s">
        <v>512</v>
      </c>
      <c r="J42" s="38" t="s">
        <v>512</v>
      </c>
      <c r="K42" s="22"/>
      <c r="L42" s="22"/>
      <c r="M42" s="22"/>
      <c r="N42" s="22"/>
      <c r="O42" s="22"/>
      <c r="P42" s="22"/>
    </row>
    <row r="43" spans="1:16" ht="39" customHeight="1" thickBot="1" x14ac:dyDescent="0.25">
      <c r="A43" s="22"/>
      <c r="B43" s="40"/>
      <c r="C43" s="1209" t="s">
        <v>571</v>
      </c>
      <c r="D43" s="1210"/>
      <c r="E43" s="1211"/>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vEuMrPUkBtFPiOFaNUnFTDyh0QOS8oho7sdq/Jf8jJr3Y7BN74g9erO7ZA7hfUOHrtsEyucTGBe+ymoHUl59g==" saltValue="VeuHTDz1DbKYQT7oaPk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U43" sqref="U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297</v>
      </c>
      <c r="L45" s="60">
        <v>290</v>
      </c>
      <c r="M45" s="60">
        <v>287</v>
      </c>
      <c r="N45" s="60">
        <v>291</v>
      </c>
      <c r="O45" s="61">
        <v>293</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2">
      <c r="A48" s="48"/>
      <c r="B48" s="1216"/>
      <c r="C48" s="1217"/>
      <c r="D48" s="62"/>
      <c r="E48" s="1222" t="s">
        <v>15</v>
      </c>
      <c r="F48" s="1222"/>
      <c r="G48" s="1222"/>
      <c r="H48" s="1222"/>
      <c r="I48" s="1222"/>
      <c r="J48" s="1223"/>
      <c r="K48" s="63">
        <v>157</v>
      </c>
      <c r="L48" s="64">
        <v>150</v>
      </c>
      <c r="M48" s="64">
        <v>151</v>
      </c>
      <c r="N48" s="64">
        <v>152</v>
      </c>
      <c r="O48" s="65">
        <v>146</v>
      </c>
      <c r="P48" s="48"/>
      <c r="Q48" s="48"/>
      <c r="R48" s="48"/>
      <c r="S48" s="48"/>
      <c r="T48" s="48"/>
      <c r="U48" s="48"/>
    </row>
    <row r="49" spans="1:21" ht="30.75" customHeight="1" x14ac:dyDescent="0.2">
      <c r="A49" s="48"/>
      <c r="B49" s="1216"/>
      <c r="C49" s="1217"/>
      <c r="D49" s="62"/>
      <c r="E49" s="1222" t="s">
        <v>16</v>
      </c>
      <c r="F49" s="1222"/>
      <c r="G49" s="1222"/>
      <c r="H49" s="1222"/>
      <c r="I49" s="1222"/>
      <c r="J49" s="1223"/>
      <c r="K49" s="63">
        <v>3</v>
      </c>
      <c r="L49" s="64">
        <v>0</v>
      </c>
      <c r="M49" s="64">
        <v>0</v>
      </c>
      <c r="N49" s="64">
        <v>0</v>
      </c>
      <c r="O49" s="65">
        <v>0</v>
      </c>
      <c r="P49" s="48"/>
      <c r="Q49" s="48"/>
      <c r="R49" s="48"/>
      <c r="S49" s="48"/>
      <c r="T49" s="48"/>
      <c r="U49" s="48"/>
    </row>
    <row r="50" spans="1:21" ht="30.75" customHeight="1" x14ac:dyDescent="0.2">
      <c r="A50" s="48"/>
      <c r="B50" s="1216"/>
      <c r="C50" s="1217"/>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512</v>
      </c>
      <c r="L51" s="64" t="s">
        <v>512</v>
      </c>
      <c r="M51" s="64" t="s">
        <v>512</v>
      </c>
      <c r="N51" s="64" t="s">
        <v>512</v>
      </c>
      <c r="O51" s="65" t="s">
        <v>512</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318</v>
      </c>
      <c r="L52" s="64">
        <v>323</v>
      </c>
      <c r="M52" s="64">
        <v>313</v>
      </c>
      <c r="N52" s="64">
        <v>317</v>
      </c>
      <c r="O52" s="65">
        <v>316</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140</v>
      </c>
      <c r="L53" s="69">
        <v>118</v>
      </c>
      <c r="M53" s="69">
        <v>126</v>
      </c>
      <c r="N53" s="69">
        <v>127</v>
      </c>
      <c r="O53" s="70">
        <v>124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7bGNBVT74DzVZQp8pChJy1XiW8YdSaeyBvTaHQatoQoztf8alj2KMka35DJgMHTx+wJThRO9svaStSmsujZw==" saltValue="rWlAQ5VyBnjQmkke0aXS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election activeCell="S50" sqref="S5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40" t="s">
        <v>30</v>
      </c>
      <c r="C41" s="1241"/>
      <c r="D41" s="102"/>
      <c r="E41" s="1246" t="s">
        <v>31</v>
      </c>
      <c r="F41" s="1246"/>
      <c r="G41" s="1246"/>
      <c r="H41" s="1247"/>
      <c r="I41" s="103">
        <v>3529</v>
      </c>
      <c r="J41" s="104">
        <v>3542</v>
      </c>
      <c r="K41" s="104">
        <v>3468</v>
      </c>
      <c r="L41" s="104">
        <v>3568</v>
      </c>
      <c r="M41" s="105">
        <v>3574</v>
      </c>
    </row>
    <row r="42" spans="2:13" ht="27.75" customHeight="1" x14ac:dyDescent="0.2">
      <c r="B42" s="1242"/>
      <c r="C42" s="1243"/>
      <c r="D42" s="106"/>
      <c r="E42" s="1248" t="s">
        <v>32</v>
      </c>
      <c r="F42" s="1248"/>
      <c r="G42" s="1248"/>
      <c r="H42" s="1249"/>
      <c r="I42" s="107" t="s">
        <v>512</v>
      </c>
      <c r="J42" s="108" t="s">
        <v>512</v>
      </c>
      <c r="K42" s="108" t="s">
        <v>512</v>
      </c>
      <c r="L42" s="108" t="s">
        <v>512</v>
      </c>
      <c r="M42" s="109">
        <v>2</v>
      </c>
    </row>
    <row r="43" spans="2:13" ht="27.75" customHeight="1" x14ac:dyDescent="0.2">
      <c r="B43" s="1242"/>
      <c r="C43" s="1243"/>
      <c r="D43" s="106"/>
      <c r="E43" s="1248" t="s">
        <v>33</v>
      </c>
      <c r="F43" s="1248"/>
      <c r="G43" s="1248"/>
      <c r="H43" s="1249"/>
      <c r="I43" s="107">
        <v>1714</v>
      </c>
      <c r="J43" s="108">
        <v>1793</v>
      </c>
      <c r="K43" s="108">
        <v>1756</v>
      </c>
      <c r="L43" s="108">
        <v>2062</v>
      </c>
      <c r="M43" s="109">
        <v>1957</v>
      </c>
    </row>
    <row r="44" spans="2:13" ht="27.75" customHeight="1" x14ac:dyDescent="0.2">
      <c r="B44" s="1242"/>
      <c r="C44" s="1243"/>
      <c r="D44" s="106"/>
      <c r="E44" s="1248" t="s">
        <v>34</v>
      </c>
      <c r="F44" s="1248"/>
      <c r="G44" s="1248"/>
      <c r="H44" s="1249"/>
      <c r="I44" s="107">
        <v>5</v>
      </c>
      <c r="J44" s="108">
        <v>4</v>
      </c>
      <c r="K44" s="108">
        <v>4</v>
      </c>
      <c r="L44" s="108">
        <v>3</v>
      </c>
      <c r="M44" s="109">
        <v>3</v>
      </c>
    </row>
    <row r="45" spans="2:13" ht="27.75" customHeight="1" x14ac:dyDescent="0.2">
      <c r="B45" s="1242"/>
      <c r="C45" s="1243"/>
      <c r="D45" s="106"/>
      <c r="E45" s="1248" t="s">
        <v>35</v>
      </c>
      <c r="F45" s="1248"/>
      <c r="G45" s="1248"/>
      <c r="H45" s="1249"/>
      <c r="I45" s="107">
        <v>371</v>
      </c>
      <c r="J45" s="108">
        <v>387</v>
      </c>
      <c r="K45" s="108">
        <v>377</v>
      </c>
      <c r="L45" s="108">
        <v>410</v>
      </c>
      <c r="M45" s="109">
        <v>360</v>
      </c>
    </row>
    <row r="46" spans="2:13" ht="27.75" customHeight="1" x14ac:dyDescent="0.2">
      <c r="B46" s="1242"/>
      <c r="C46" s="1243"/>
      <c r="D46" s="110"/>
      <c r="E46" s="1248" t="s">
        <v>36</v>
      </c>
      <c r="F46" s="1248"/>
      <c r="G46" s="1248"/>
      <c r="H46" s="1249"/>
      <c r="I46" s="107" t="s">
        <v>512</v>
      </c>
      <c r="J46" s="108" t="s">
        <v>512</v>
      </c>
      <c r="K46" s="108" t="s">
        <v>512</v>
      </c>
      <c r="L46" s="108" t="s">
        <v>512</v>
      </c>
      <c r="M46" s="109" t="s">
        <v>512</v>
      </c>
    </row>
    <row r="47" spans="2:13" ht="27.75" customHeight="1" x14ac:dyDescent="0.2">
      <c r="B47" s="1242"/>
      <c r="C47" s="1243"/>
      <c r="D47" s="111"/>
      <c r="E47" s="1250" t="s">
        <v>37</v>
      </c>
      <c r="F47" s="1251"/>
      <c r="G47" s="1251"/>
      <c r="H47" s="1252"/>
      <c r="I47" s="107" t="s">
        <v>512</v>
      </c>
      <c r="J47" s="108" t="s">
        <v>512</v>
      </c>
      <c r="K47" s="108" t="s">
        <v>512</v>
      </c>
      <c r="L47" s="108" t="s">
        <v>512</v>
      </c>
      <c r="M47" s="109" t="s">
        <v>512</v>
      </c>
    </row>
    <row r="48" spans="2:13" ht="27.75" customHeight="1" x14ac:dyDescent="0.2">
      <c r="B48" s="1242"/>
      <c r="C48" s="1243"/>
      <c r="D48" s="106"/>
      <c r="E48" s="1248" t="s">
        <v>38</v>
      </c>
      <c r="F48" s="1248"/>
      <c r="G48" s="1248"/>
      <c r="H48" s="1249"/>
      <c r="I48" s="107" t="s">
        <v>512</v>
      </c>
      <c r="J48" s="108" t="s">
        <v>512</v>
      </c>
      <c r="K48" s="108" t="s">
        <v>512</v>
      </c>
      <c r="L48" s="108" t="s">
        <v>512</v>
      </c>
      <c r="M48" s="109" t="s">
        <v>512</v>
      </c>
    </row>
    <row r="49" spans="2:13" ht="27.75" customHeight="1" x14ac:dyDescent="0.2">
      <c r="B49" s="1244"/>
      <c r="C49" s="1245"/>
      <c r="D49" s="106"/>
      <c r="E49" s="1248" t="s">
        <v>39</v>
      </c>
      <c r="F49" s="1248"/>
      <c r="G49" s="1248"/>
      <c r="H49" s="1249"/>
      <c r="I49" s="107" t="s">
        <v>512</v>
      </c>
      <c r="J49" s="108" t="s">
        <v>512</v>
      </c>
      <c r="K49" s="108" t="s">
        <v>512</v>
      </c>
      <c r="L49" s="108" t="s">
        <v>512</v>
      </c>
      <c r="M49" s="109" t="s">
        <v>512</v>
      </c>
    </row>
    <row r="50" spans="2:13" ht="27.75" customHeight="1" x14ac:dyDescent="0.2">
      <c r="B50" s="1253" t="s">
        <v>40</v>
      </c>
      <c r="C50" s="1254"/>
      <c r="D50" s="112"/>
      <c r="E50" s="1248" t="s">
        <v>41</v>
      </c>
      <c r="F50" s="1248"/>
      <c r="G50" s="1248"/>
      <c r="H50" s="1249"/>
      <c r="I50" s="107">
        <v>2875</v>
      </c>
      <c r="J50" s="108">
        <v>3310</v>
      </c>
      <c r="K50" s="108">
        <v>3445</v>
      </c>
      <c r="L50" s="108">
        <v>3437</v>
      </c>
      <c r="M50" s="109">
        <v>3588</v>
      </c>
    </row>
    <row r="51" spans="2:13" ht="27.75" customHeight="1" x14ac:dyDescent="0.2">
      <c r="B51" s="1242"/>
      <c r="C51" s="1243"/>
      <c r="D51" s="106"/>
      <c r="E51" s="1248" t="s">
        <v>42</v>
      </c>
      <c r="F51" s="1248"/>
      <c r="G51" s="1248"/>
      <c r="H51" s="1249"/>
      <c r="I51" s="107" t="s">
        <v>512</v>
      </c>
      <c r="J51" s="108" t="s">
        <v>512</v>
      </c>
      <c r="K51" s="108" t="s">
        <v>512</v>
      </c>
      <c r="L51" s="108" t="s">
        <v>512</v>
      </c>
      <c r="M51" s="109" t="s">
        <v>512</v>
      </c>
    </row>
    <row r="52" spans="2:13" ht="27.75" customHeight="1" x14ac:dyDescent="0.2">
      <c r="B52" s="1244"/>
      <c r="C52" s="1245"/>
      <c r="D52" s="106"/>
      <c r="E52" s="1248" t="s">
        <v>43</v>
      </c>
      <c r="F52" s="1248"/>
      <c r="G52" s="1248"/>
      <c r="H52" s="1249"/>
      <c r="I52" s="107">
        <v>3067</v>
      </c>
      <c r="J52" s="108">
        <v>2947</v>
      </c>
      <c r="K52" s="108">
        <v>3000</v>
      </c>
      <c r="L52" s="108">
        <v>2999</v>
      </c>
      <c r="M52" s="109">
        <v>3087</v>
      </c>
    </row>
    <row r="53" spans="2:13" ht="27.75" customHeight="1" thickBot="1" x14ac:dyDescent="0.25">
      <c r="B53" s="1255" t="s">
        <v>44</v>
      </c>
      <c r="C53" s="1256"/>
      <c r="D53" s="113"/>
      <c r="E53" s="1257" t="s">
        <v>45</v>
      </c>
      <c r="F53" s="1257"/>
      <c r="G53" s="1257"/>
      <c r="H53" s="1258"/>
      <c r="I53" s="114">
        <v>-323</v>
      </c>
      <c r="J53" s="115">
        <v>-531</v>
      </c>
      <c r="K53" s="115">
        <v>-840</v>
      </c>
      <c r="L53" s="115">
        <v>-393</v>
      </c>
      <c r="M53" s="116">
        <v>-778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kSVcSeO/5uoCpSqyshBCiIAJAGAlRISYKwCvUoyxzvYhPgvZ9Shwg0JxNy/xSZ04nPbjyt+XiLySZ4UNFSydA==" saltValue="CdBJGjQvMAKp3JIhncJn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F61" sqref="F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267" t="s">
        <v>48</v>
      </c>
      <c r="D55" s="1267"/>
      <c r="E55" s="1268"/>
      <c r="F55" s="128">
        <v>1418</v>
      </c>
      <c r="G55" s="128">
        <v>1301</v>
      </c>
      <c r="H55" s="129">
        <v>1274</v>
      </c>
    </row>
    <row r="56" spans="2:8" ht="52.5" customHeight="1" x14ac:dyDescent="0.2">
      <c r="B56" s="130"/>
      <c r="C56" s="1269" t="s">
        <v>49</v>
      </c>
      <c r="D56" s="1269"/>
      <c r="E56" s="1270"/>
      <c r="F56" s="131">
        <v>367</v>
      </c>
      <c r="G56" s="131">
        <v>367</v>
      </c>
      <c r="H56" s="132">
        <v>367</v>
      </c>
    </row>
    <row r="57" spans="2:8" ht="53.25" customHeight="1" x14ac:dyDescent="0.2">
      <c r="B57" s="130"/>
      <c r="C57" s="1271" t="s">
        <v>50</v>
      </c>
      <c r="D57" s="1271"/>
      <c r="E57" s="1272"/>
      <c r="F57" s="133">
        <v>2014</v>
      </c>
      <c r="G57" s="133">
        <v>2022</v>
      </c>
      <c r="H57" s="134">
        <v>2048</v>
      </c>
    </row>
    <row r="58" spans="2:8" ht="45.75" customHeight="1" x14ac:dyDescent="0.2">
      <c r="B58" s="135"/>
      <c r="C58" s="1259" t="s">
        <v>586</v>
      </c>
      <c r="D58" s="1260"/>
      <c r="E58" s="1261"/>
      <c r="F58" s="136">
        <v>1102</v>
      </c>
      <c r="G58" s="136">
        <v>1102</v>
      </c>
      <c r="H58" s="137">
        <v>1203</v>
      </c>
    </row>
    <row r="59" spans="2:8" ht="45.75" customHeight="1" x14ac:dyDescent="0.2">
      <c r="B59" s="135"/>
      <c r="C59" s="1259" t="s">
        <v>584</v>
      </c>
      <c r="D59" s="1260"/>
      <c r="E59" s="1261"/>
      <c r="F59" s="136">
        <v>351</v>
      </c>
      <c r="G59" s="136">
        <v>336</v>
      </c>
      <c r="H59" s="137">
        <v>299</v>
      </c>
    </row>
    <row r="60" spans="2:8" ht="45.75" customHeight="1" x14ac:dyDescent="0.2">
      <c r="B60" s="135"/>
      <c r="C60" s="1259" t="s">
        <v>585</v>
      </c>
      <c r="D60" s="1260"/>
      <c r="E60" s="1261"/>
      <c r="F60" s="136" t="s">
        <v>594</v>
      </c>
      <c r="G60" s="136">
        <v>118</v>
      </c>
      <c r="H60" s="137">
        <v>207</v>
      </c>
    </row>
    <row r="61" spans="2:8" ht="45.75" customHeight="1" x14ac:dyDescent="0.2">
      <c r="B61" s="135"/>
      <c r="C61" s="1259" t="s">
        <v>587</v>
      </c>
      <c r="D61" s="1260"/>
      <c r="E61" s="1261"/>
      <c r="F61" s="136">
        <v>167</v>
      </c>
      <c r="G61" s="136">
        <v>159</v>
      </c>
      <c r="H61" s="137">
        <v>158</v>
      </c>
    </row>
    <row r="62" spans="2:8" ht="45.75" customHeight="1" thickBot="1" x14ac:dyDescent="0.25">
      <c r="B62" s="138"/>
      <c r="C62" s="1262" t="s">
        <v>588</v>
      </c>
      <c r="D62" s="1263"/>
      <c r="E62" s="1264"/>
      <c r="F62" s="139">
        <v>103</v>
      </c>
      <c r="G62" s="139">
        <v>101</v>
      </c>
      <c r="H62" s="140">
        <v>100</v>
      </c>
    </row>
    <row r="63" spans="2:8" ht="52.5" customHeight="1" thickBot="1" x14ac:dyDescent="0.25">
      <c r="B63" s="141"/>
      <c r="C63" s="1265" t="s">
        <v>51</v>
      </c>
      <c r="D63" s="1265"/>
      <c r="E63" s="1266"/>
      <c r="F63" s="142">
        <v>3798</v>
      </c>
      <c r="G63" s="142">
        <v>3691</v>
      </c>
      <c r="H63" s="143">
        <v>3689</v>
      </c>
    </row>
    <row r="64" spans="2:8" ht="15" customHeight="1" x14ac:dyDescent="0.2"/>
  </sheetData>
  <sheetProtection algorithmName="SHA-512" hashValue="X1K3HXQUZdUimXC4TyPQdM+Cwbg/sK09PreGEeYynqD2JC+4G+EntGIm4eCZvp41dN2x7xCte4nMbIVUJC3htw==" saltValue="bPxcgS0/9ZaGzsBDwec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842786</v>
      </c>
      <c r="E3" s="162"/>
      <c r="F3" s="163">
        <v>237994</v>
      </c>
      <c r="G3" s="164"/>
      <c r="H3" s="165"/>
    </row>
    <row r="4" spans="1:8" x14ac:dyDescent="0.2">
      <c r="A4" s="166"/>
      <c r="B4" s="167"/>
      <c r="C4" s="168"/>
      <c r="D4" s="169">
        <v>98463</v>
      </c>
      <c r="E4" s="170"/>
      <c r="F4" s="171">
        <v>110361</v>
      </c>
      <c r="G4" s="172"/>
      <c r="H4" s="173"/>
    </row>
    <row r="5" spans="1:8" x14ac:dyDescent="0.2">
      <c r="A5" s="154" t="s">
        <v>546</v>
      </c>
      <c r="B5" s="159"/>
      <c r="C5" s="160"/>
      <c r="D5" s="161">
        <v>310287</v>
      </c>
      <c r="E5" s="162"/>
      <c r="F5" s="163">
        <v>267911</v>
      </c>
      <c r="G5" s="164"/>
      <c r="H5" s="165"/>
    </row>
    <row r="6" spans="1:8" x14ac:dyDescent="0.2">
      <c r="A6" s="166"/>
      <c r="B6" s="167"/>
      <c r="C6" s="168"/>
      <c r="D6" s="169">
        <v>79657</v>
      </c>
      <c r="E6" s="170"/>
      <c r="F6" s="171">
        <v>106425</v>
      </c>
      <c r="G6" s="172"/>
      <c r="H6" s="173"/>
    </row>
    <row r="7" spans="1:8" x14ac:dyDescent="0.2">
      <c r="A7" s="154" t="s">
        <v>547</v>
      </c>
      <c r="B7" s="159"/>
      <c r="C7" s="160"/>
      <c r="D7" s="161">
        <v>119873</v>
      </c>
      <c r="E7" s="162"/>
      <c r="F7" s="163">
        <v>228215</v>
      </c>
      <c r="G7" s="164"/>
      <c r="H7" s="165"/>
    </row>
    <row r="8" spans="1:8" x14ac:dyDescent="0.2">
      <c r="A8" s="166"/>
      <c r="B8" s="167"/>
      <c r="C8" s="168"/>
      <c r="D8" s="169">
        <v>36889</v>
      </c>
      <c r="E8" s="170"/>
      <c r="F8" s="171">
        <v>117571</v>
      </c>
      <c r="G8" s="172"/>
      <c r="H8" s="173"/>
    </row>
    <row r="9" spans="1:8" x14ac:dyDescent="0.2">
      <c r="A9" s="154" t="s">
        <v>548</v>
      </c>
      <c r="B9" s="159"/>
      <c r="C9" s="160"/>
      <c r="D9" s="161">
        <v>153249</v>
      </c>
      <c r="E9" s="162"/>
      <c r="F9" s="163">
        <v>264232</v>
      </c>
      <c r="G9" s="164"/>
      <c r="H9" s="165"/>
    </row>
    <row r="10" spans="1:8" x14ac:dyDescent="0.2">
      <c r="A10" s="166"/>
      <c r="B10" s="167"/>
      <c r="C10" s="168"/>
      <c r="D10" s="169">
        <v>64626</v>
      </c>
      <c r="E10" s="170"/>
      <c r="F10" s="171">
        <v>133959</v>
      </c>
      <c r="G10" s="172"/>
      <c r="H10" s="173"/>
    </row>
    <row r="11" spans="1:8" x14ac:dyDescent="0.2">
      <c r="A11" s="154" t="s">
        <v>549</v>
      </c>
      <c r="B11" s="159"/>
      <c r="C11" s="160"/>
      <c r="D11" s="161">
        <v>121438</v>
      </c>
      <c r="E11" s="162"/>
      <c r="F11" s="163">
        <v>263613</v>
      </c>
      <c r="G11" s="164"/>
      <c r="H11" s="165"/>
    </row>
    <row r="12" spans="1:8" x14ac:dyDescent="0.2">
      <c r="A12" s="166"/>
      <c r="B12" s="167"/>
      <c r="C12" s="174"/>
      <c r="D12" s="169">
        <v>58161</v>
      </c>
      <c r="E12" s="170"/>
      <c r="F12" s="171">
        <v>128823</v>
      </c>
      <c r="G12" s="172"/>
      <c r="H12" s="173"/>
    </row>
    <row r="13" spans="1:8" x14ac:dyDescent="0.2">
      <c r="A13" s="154"/>
      <c r="B13" s="159"/>
      <c r="C13" s="175"/>
      <c r="D13" s="176">
        <v>309527</v>
      </c>
      <c r="E13" s="177"/>
      <c r="F13" s="178">
        <v>252393</v>
      </c>
      <c r="G13" s="179"/>
      <c r="H13" s="165"/>
    </row>
    <row r="14" spans="1:8" x14ac:dyDescent="0.2">
      <c r="A14" s="166"/>
      <c r="B14" s="167"/>
      <c r="C14" s="168"/>
      <c r="D14" s="169">
        <v>67559</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16.57</v>
      </c>
      <c r="C19" s="180">
        <f>ROUND(VALUE(SUBSTITUTE(実質収支比率等に係る経年分析!G$48,"▲","-")),2)</f>
        <v>8.39</v>
      </c>
      <c r="D19" s="180">
        <f>ROUND(VALUE(SUBSTITUTE(実質収支比率等に係る経年分析!H$48,"▲","-")),2)</f>
        <v>8.92</v>
      </c>
      <c r="E19" s="180">
        <f>ROUND(VALUE(SUBSTITUTE(実質収支比率等に係る経年分析!I$48,"▲","-")),2)</f>
        <v>9.98</v>
      </c>
      <c r="F19" s="180">
        <f>ROUND(VALUE(SUBSTITUTE(実質収支比率等に係る経年分析!J$48,"▲","-")),2)</f>
        <v>9.6300000000000008</v>
      </c>
    </row>
    <row r="20" spans="1:11" x14ac:dyDescent="0.2">
      <c r="A20" s="180" t="s">
        <v>55</v>
      </c>
      <c r="B20" s="180">
        <f>ROUND(VALUE(SUBSTITUTE(実質収支比率等に係る経年分析!F$47,"▲","-")),2)</f>
        <v>96.11</v>
      </c>
      <c r="C20" s="180">
        <f>ROUND(VALUE(SUBSTITUTE(実質収支比率等に係る経年分析!G$47,"▲","-")),2)</f>
        <v>70.040000000000006</v>
      </c>
      <c r="D20" s="180">
        <f>ROUND(VALUE(SUBSTITUTE(実質収支比率等に係る経年分析!H$47,"▲","-")),2)</f>
        <v>70.959999999999994</v>
      </c>
      <c r="E20" s="180">
        <f>ROUND(VALUE(SUBSTITUTE(実質収支比率等に係る経年分析!I$47,"▲","-")),2)</f>
        <v>64.75</v>
      </c>
      <c r="F20" s="180">
        <f>ROUND(VALUE(SUBSTITUTE(実質収支比率等に係る経年分析!J$47,"▲","-")),2)</f>
        <v>60.42</v>
      </c>
    </row>
    <row r="21" spans="1:11" x14ac:dyDescent="0.2">
      <c r="A21" s="180" t="s">
        <v>56</v>
      </c>
      <c r="B21" s="180">
        <f>IF(ISNUMBER(VALUE(SUBSTITUTE(実質収支比率等に係る経年分析!F$49,"▲","-"))),ROUND(VALUE(SUBSTITUTE(実質収支比率等に係る経年分析!F$49,"▲","-")),2),NA())</f>
        <v>11</v>
      </c>
      <c r="C21" s="180">
        <f>IF(ISNUMBER(VALUE(SUBSTITUTE(実質収支比率等に係る経年分析!G$49,"▲","-"))),ROUND(VALUE(SUBSTITUTE(実質収支比率等に係る経年分析!G$49,"▲","-")),2),NA())</f>
        <v>-34.94</v>
      </c>
      <c r="D21" s="180">
        <f>IF(ISNUMBER(VALUE(SUBSTITUTE(実質収支比率等に係る経年分析!H$49,"▲","-"))),ROUND(VALUE(SUBSTITUTE(実質収支比率等に係る経年分析!H$49,"▲","-")),2),NA())</f>
        <v>0.45</v>
      </c>
      <c r="E21" s="180">
        <f>IF(ISNUMBER(VALUE(SUBSTITUTE(実質収支比率等に係る経年分析!I$49,"▲","-"))),ROUND(VALUE(SUBSTITUTE(実質収支比率等に係る経年分析!I$49,"▲","-")),2),NA())</f>
        <v>-4.68</v>
      </c>
      <c r="F21" s="180">
        <f>IF(ISNUMBER(VALUE(SUBSTITUTE(実質収支比率等に係る経年分析!J$49,"▲","-"))),ROUND(VALUE(SUBSTITUTE(実質収支比率等に係る経年分析!J$49,"▲","-")),2),NA())</f>
        <v>-1.17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国民宿舎事業特別会計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2">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2">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2">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8.3800000000000008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9.6199999999999992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318</v>
      </c>
      <c r="E42" s="182"/>
      <c r="F42" s="182"/>
      <c r="G42" s="182">
        <f>'実質公債費比率（分子）の構造'!L$52</f>
        <v>323</v>
      </c>
      <c r="H42" s="182"/>
      <c r="I42" s="182"/>
      <c r="J42" s="182">
        <f>'実質公債費比率（分子）の構造'!M$52</f>
        <v>313</v>
      </c>
      <c r="K42" s="182"/>
      <c r="L42" s="182"/>
      <c r="M42" s="182">
        <f>'実質公債費比率（分子）の構造'!N$52</f>
        <v>317</v>
      </c>
      <c r="N42" s="182"/>
      <c r="O42" s="182"/>
      <c r="P42" s="182">
        <f>'実質公債費比率（分子）の構造'!O$52</f>
        <v>316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3</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157</v>
      </c>
      <c r="C46" s="182"/>
      <c r="D46" s="182"/>
      <c r="E46" s="182">
        <f>'実質公債費比率（分子）の構造'!L$48</f>
        <v>150</v>
      </c>
      <c r="F46" s="182"/>
      <c r="G46" s="182"/>
      <c r="H46" s="182">
        <f>'実質公債費比率（分子）の構造'!M$48</f>
        <v>151</v>
      </c>
      <c r="I46" s="182"/>
      <c r="J46" s="182"/>
      <c r="K46" s="182">
        <f>'実質公債費比率（分子）の構造'!N$48</f>
        <v>152</v>
      </c>
      <c r="L46" s="182"/>
      <c r="M46" s="182"/>
      <c r="N46" s="182">
        <f>'実質公債費比率（分子）の構造'!O$48</f>
        <v>146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297</v>
      </c>
      <c r="C49" s="182"/>
      <c r="D49" s="182"/>
      <c r="E49" s="182">
        <f>'実質公債費比率（分子）の構造'!L$45</f>
        <v>290</v>
      </c>
      <c r="F49" s="182"/>
      <c r="G49" s="182"/>
      <c r="H49" s="182">
        <f>'実質公債費比率（分子）の構造'!M$45</f>
        <v>287</v>
      </c>
      <c r="I49" s="182"/>
      <c r="J49" s="182"/>
      <c r="K49" s="182">
        <f>'実質公債費比率（分子）の構造'!N$45</f>
        <v>291</v>
      </c>
      <c r="L49" s="182"/>
      <c r="M49" s="182"/>
      <c r="N49" s="182">
        <f>'実質公債費比率（分子）の構造'!O$45</f>
        <v>293</v>
      </c>
      <c r="O49" s="182"/>
      <c r="P49" s="182"/>
    </row>
    <row r="50" spans="1:16" x14ac:dyDescent="0.2">
      <c r="A50" s="182" t="s">
        <v>71</v>
      </c>
      <c r="B50" s="182" t="e">
        <f>NA()</f>
        <v>#N/A</v>
      </c>
      <c r="C50" s="182">
        <f>IF(ISNUMBER('実質公債費比率（分子）の構造'!K$53),'実質公債費比率（分子）の構造'!K$53,NA())</f>
        <v>140</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126</v>
      </c>
      <c r="J50" s="182" t="e">
        <f>NA()</f>
        <v>#N/A</v>
      </c>
      <c r="K50" s="182" t="e">
        <f>NA()</f>
        <v>#N/A</v>
      </c>
      <c r="L50" s="182">
        <f>IF(ISNUMBER('実質公債費比率（分子）の構造'!N$53),'実質公債費比率（分子）の構造'!N$53,NA())</f>
        <v>127</v>
      </c>
      <c r="M50" s="182" t="e">
        <f>NA()</f>
        <v>#N/A</v>
      </c>
      <c r="N50" s="182" t="e">
        <f>NA()</f>
        <v>#N/A</v>
      </c>
      <c r="O50" s="182">
        <f>IF(ISNUMBER('実質公債費比率（分子）の構造'!O$53),'実質公債費比率（分子）の構造'!O$53,NA())</f>
        <v>124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3067</v>
      </c>
      <c r="E56" s="181"/>
      <c r="F56" s="181"/>
      <c r="G56" s="181">
        <f>'将来負担比率（分子）の構造'!J$52</f>
        <v>2947</v>
      </c>
      <c r="H56" s="181"/>
      <c r="I56" s="181"/>
      <c r="J56" s="181">
        <f>'将来負担比率（分子）の構造'!K$52</f>
        <v>3000</v>
      </c>
      <c r="K56" s="181"/>
      <c r="L56" s="181"/>
      <c r="M56" s="181">
        <f>'将来負担比率（分子）の構造'!L$52</f>
        <v>2999</v>
      </c>
      <c r="N56" s="181"/>
      <c r="O56" s="181"/>
      <c r="P56" s="181">
        <f>'将来負担比率（分子）の構造'!M$52</f>
        <v>3087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2875</v>
      </c>
      <c r="E58" s="181"/>
      <c r="F58" s="181"/>
      <c r="G58" s="181">
        <f>'将来負担比率（分子）の構造'!J$50</f>
        <v>3310</v>
      </c>
      <c r="H58" s="181"/>
      <c r="I58" s="181"/>
      <c r="J58" s="181">
        <f>'将来負担比率（分子）の構造'!K$50</f>
        <v>3445</v>
      </c>
      <c r="K58" s="181"/>
      <c r="L58" s="181"/>
      <c r="M58" s="181">
        <f>'将来負担比率（分子）の構造'!L$50</f>
        <v>3437</v>
      </c>
      <c r="N58" s="181"/>
      <c r="O58" s="181"/>
      <c r="P58" s="181">
        <f>'将来負担比率（分子）の構造'!M$50</f>
        <v>3588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371</v>
      </c>
      <c r="C62" s="181"/>
      <c r="D62" s="181"/>
      <c r="E62" s="181">
        <f>'将来負担比率（分子）の構造'!J$45</f>
        <v>387</v>
      </c>
      <c r="F62" s="181"/>
      <c r="G62" s="181"/>
      <c r="H62" s="181">
        <f>'将来負担比率（分子）の構造'!K$45</f>
        <v>377</v>
      </c>
      <c r="I62" s="181"/>
      <c r="J62" s="181"/>
      <c r="K62" s="181">
        <f>'将来負担比率（分子）の構造'!L$45</f>
        <v>410</v>
      </c>
      <c r="L62" s="181"/>
      <c r="M62" s="181"/>
      <c r="N62" s="181">
        <f>'将来負担比率（分子）の構造'!M$45</f>
        <v>360</v>
      </c>
      <c r="O62" s="181"/>
      <c r="P62" s="181"/>
    </row>
    <row r="63" spans="1:16" x14ac:dyDescent="0.2">
      <c r="A63" s="181" t="s">
        <v>34</v>
      </c>
      <c r="B63" s="181">
        <f>'将来負担比率（分子）の構造'!I$44</f>
        <v>5</v>
      </c>
      <c r="C63" s="181"/>
      <c r="D63" s="181"/>
      <c r="E63" s="181">
        <f>'将来負担比率（分子）の構造'!J$44</f>
        <v>4</v>
      </c>
      <c r="F63" s="181"/>
      <c r="G63" s="181"/>
      <c r="H63" s="181">
        <f>'将来負担比率（分子）の構造'!K$44</f>
        <v>4</v>
      </c>
      <c r="I63" s="181"/>
      <c r="J63" s="181"/>
      <c r="K63" s="181">
        <f>'将来負担比率（分子）の構造'!L$44</f>
        <v>3</v>
      </c>
      <c r="L63" s="181"/>
      <c r="M63" s="181"/>
      <c r="N63" s="181">
        <f>'将来負担比率（分子）の構造'!M$44</f>
        <v>3</v>
      </c>
      <c r="O63" s="181"/>
      <c r="P63" s="181"/>
    </row>
    <row r="64" spans="1:16" x14ac:dyDescent="0.2">
      <c r="A64" s="181" t="s">
        <v>33</v>
      </c>
      <c r="B64" s="181">
        <f>'将来負担比率（分子）の構造'!I$43</f>
        <v>1714</v>
      </c>
      <c r="C64" s="181"/>
      <c r="D64" s="181"/>
      <c r="E64" s="181">
        <f>'将来負担比率（分子）の構造'!J$43</f>
        <v>1793</v>
      </c>
      <c r="F64" s="181"/>
      <c r="G64" s="181"/>
      <c r="H64" s="181">
        <f>'将来負担比率（分子）の構造'!K$43</f>
        <v>1756</v>
      </c>
      <c r="I64" s="181"/>
      <c r="J64" s="181"/>
      <c r="K64" s="181">
        <f>'将来負担比率（分子）の構造'!L$43</f>
        <v>2062</v>
      </c>
      <c r="L64" s="181"/>
      <c r="M64" s="181"/>
      <c r="N64" s="181">
        <f>'将来負担比率（分子）の構造'!M$43</f>
        <v>1957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2</v>
      </c>
      <c r="O65" s="181"/>
      <c r="P65" s="181"/>
    </row>
    <row r="66" spans="1:16" x14ac:dyDescent="0.2">
      <c r="A66" s="181" t="s">
        <v>31</v>
      </c>
      <c r="B66" s="181">
        <f>'将来負担比率（分子）の構造'!I$41</f>
        <v>3529</v>
      </c>
      <c r="C66" s="181"/>
      <c r="D66" s="181"/>
      <c r="E66" s="181">
        <f>'将来負担比率（分子）の構造'!J$41</f>
        <v>3542</v>
      </c>
      <c r="F66" s="181"/>
      <c r="G66" s="181"/>
      <c r="H66" s="181">
        <f>'将来負担比率（分子）の構造'!K$41</f>
        <v>3468</v>
      </c>
      <c r="I66" s="181"/>
      <c r="J66" s="181"/>
      <c r="K66" s="181">
        <f>'将来負担比率（分子）の構造'!L$41</f>
        <v>3568</v>
      </c>
      <c r="L66" s="181"/>
      <c r="M66" s="181"/>
      <c r="N66" s="181">
        <f>'将来負担比率（分子）の構造'!M$41</f>
        <v>3574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1418</v>
      </c>
      <c r="C72" s="185">
        <f>基金残高に係る経年分析!G55</f>
        <v>1301</v>
      </c>
      <c r="D72" s="185">
        <f>基金残高に係る経年分析!H55</f>
        <v>1274</v>
      </c>
    </row>
    <row r="73" spans="1:16" x14ac:dyDescent="0.2">
      <c r="A73" s="184" t="s">
        <v>78</v>
      </c>
      <c r="B73" s="185">
        <f>基金残高に係る経年分析!F56</f>
        <v>367</v>
      </c>
      <c r="C73" s="185">
        <f>基金残高に係る経年分析!G56</f>
        <v>367</v>
      </c>
      <c r="D73" s="185">
        <f>基金残高に係る経年分析!H56</f>
        <v>367</v>
      </c>
    </row>
    <row r="74" spans="1:16" x14ac:dyDescent="0.2">
      <c r="A74" s="184" t="s">
        <v>79</v>
      </c>
      <c r="B74" s="185">
        <f>基金残高に係る経年分析!F57</f>
        <v>2014</v>
      </c>
      <c r="C74" s="185">
        <f>基金残高に係る経年分析!G57</f>
        <v>2022</v>
      </c>
      <c r="D74" s="185">
        <f>基金残高に係る経年分析!H57</f>
        <v>2048</v>
      </c>
    </row>
  </sheetData>
  <sheetProtection algorithmName="SHA-512" hashValue="JLWMv7ONaTbRqiNOPiQ6FLO6Ksv1yRknlV4EjV4oD6jTlmU6b4Oq435IuCP4Rdd+dIG9Xh9dqDAhT5+lrYgbSA==" saltValue="6mOfgG+Td4ZtIRQbOy3e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2022-03-09T04:01:11Z</cp:lastPrinted>
  <dcterms:created xsi:type="dcterms:W3CDTF">2022-02-02T03:34:03Z</dcterms:created>
  <dcterms:modified xsi:type="dcterms:W3CDTF">2022-06-08T05:14:31Z</dcterms:modified>
  <cp:category/>
</cp:coreProperties>
</file>