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02.lg.vill.noda.iwate.jp\共有\003総務課\004財政班\Backup\仕事用\001回答\R02\回答（財政）\R03.03.12 令和元年度財政状況資料集の作成について\確認事項\"/>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c r="AU88" i="12"/>
  <c r="AP88" i="12"/>
  <c r="AF88" i="12"/>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AM38" i="10"/>
  <c r="U38" i="10"/>
  <c r="C38" i="10"/>
  <c r="CO37" i="10"/>
  <c r="BW37" i="10"/>
  <c r="BW38" i="10" s="1"/>
  <c r="BW39" i="10" s="1"/>
  <c r="AM37" i="10"/>
  <c r="U37" i="10"/>
  <c r="C37" i="10"/>
  <c r="CO36" i="10"/>
  <c r="AM36" i="10"/>
  <c r="U36" i="10"/>
  <c r="C36" i="10"/>
  <c r="AM35" i="10"/>
  <c r="C35" i="10"/>
  <c r="BW34" i="10"/>
  <c r="BW35" i="10" s="1"/>
  <c r="BW36" i="10" s="1"/>
  <c r="AM34" i="10"/>
  <c r="C34" i="10"/>
  <c r="U34" i="10" l="1"/>
  <c r="U35" i="10" s="1"/>
  <c r="BE34" i="10" s="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<sst xmlns="http://schemas.openxmlformats.org/spreadsheetml/2006/main" count="1119" uniqueCount="585">
  <si>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</si>
  <si>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</si>
  <si>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</si>
  <si>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</si>
  <si>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</si>
  <si>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</si>
  <si>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</si>
  <si>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</si>
  <si>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</si>
  <si>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</si>
  <si>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</si>
  <si>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</si>
  <si>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</si>
  <si>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</si>
  <si>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</si>
  <si>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</si>
  <si>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</si>
  <si>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</si>
  <si>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</si>
  <si>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</si>
  <si>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</si>
  <si>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</si>
  <si>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</si>
  <si>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</si>
  <si>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</si>
  <si>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</si>
  <si>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</si>
  <si>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</si>
  <si>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</si>
  <si>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</si>
  <si>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</si>
  <si>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</si>
  <si>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</si>
  <si>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</si>
  <si>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</si>
  <si>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</si>
  <si>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</si>
  <si>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</si>
  <si>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</si>
  <si>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</si>
  <si>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</si>
  <si>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</si>
  <si>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</si>
  <si>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</si>
  <si>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</si>
  <si>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</si>
  <si>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</si>
  <si>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</si>
  <si>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</si>
  <si>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</si>
  <si>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</si>
  <si>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</si>
  <si>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</si>
  <si>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</si>
  <si>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</si>
  <si>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</si>
  <si>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</si>
  <si>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</si>
  <si>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</si>
  <si>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</si>
  <si>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</si>
  <si>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</si>
  <si>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</si>
  <si>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</si>
  <si>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</si>
  <si>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</si>
  <si>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</si>
  <si>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</si>
  <si>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</si>
  <si>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</si>
  <si>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</si>
  <si>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</si>
  <si>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</si>
  <si>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</si>
  <si>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</si>
  <si>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</si>
  <si>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</si>
  <si>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</si>
  <si>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</si>
  <si>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</si>
  <si>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</si>
  <si>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</si>
  <si>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</si>
  <si>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</si>
  <si>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</si>
  <si>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</si>
  <si>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</si>
  <si>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</si>
  <si>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</si>
  <si>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</si>
  <si>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</si>
  <si>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</si>
  <si>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</si>
  <si>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</si>
  <si>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</si>
  <si>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</si>
  <si>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</si>
  <si>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</si>
  <si>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</si>
  <si>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</si>
  <si>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</si>
  <si>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</si>
  <si>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</si>
  <si>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</si>
  <si>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</si>
  <si>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</si>
  <si>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</si>
  <si>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</si>
  <si>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</si>
  <si>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</si>
  <si>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</si>
  <si>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</si>
  <si>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</si>
  <si>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</si>
  <si>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</si>
  <si>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</si>
  <si>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</si>
  <si>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</si>
  <si>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</si>
  <si>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</si>
  <si>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</si>
  <si>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</si>
  <si>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</si>
  <si>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</si>
  <si>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</si>
  <si>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</si>
  <si>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</si>
  <si>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</si>
  <si>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</si>
  <si>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</si>
  <si>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</si>
  <si>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</si>
  <si>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</si>
  <si>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</si>
  <si>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</si>
  <si>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</si>
  <si>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</si>
  <si>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</si>
  <si>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</si>
  <si>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</si>
  <si>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</si>
  <si>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</si>
  <si>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</si>
  <si>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</si>
  <si>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</si>
  <si>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</si>
  <si>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</si>
  <si>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</si>
  <si>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</si>
  <si>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</si>
  <si>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</si>
  <si>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</si>
  <si>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</si>
  <si>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</si>
  <si>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</si>
  <si>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</si>
  <si>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</si>
  <si>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</si>
  <si>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</si>
  <si>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</si>
  <si>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</si>
  <si>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</si>
  <si>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</si>
  <si>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</si>
  <si>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</si>
  <si>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</si>
  <si>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</si>
  <si>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</si>
  <si>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</si>
  <si>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</si>
  <si>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</si>
  <si>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</si>
  <si>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</si>
  <si>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</si>
  <si>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</si>
  <si>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</si>
  <si>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</si>
  <si>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</si>
  <si>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</si>
  <si>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</si>
  <si>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</si>
  <si>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</si>
  <si>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</si>
  <si>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</si>
  <si>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</si>
  <si>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</si>
  <si>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</si>
  <si>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</si>
  <si>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</si>
  <si>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</si>
  <si>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</si>
  <si>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</si>
  <si>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</si>
  <si>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</si>
  <si>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</si>
  <si>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</si>
  <si>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</si>
  <si>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</si>
  <si>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</si>
  <si>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</si>
  <si>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</si>
  <si>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</si>
  <si>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</si>
  <si>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</si>
  <si>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</si>
  <si>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</si>
  <si>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</si>
  <si>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</si>
  <si>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</si>
  <si>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</si>
  <si>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</si>
  <si>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岩手県野田村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</si>
  <si>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</si>
  <si>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</si>
  <si>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</si>
  <si>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</si>
  <si>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</si>
  <si>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</si>
  <si>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</si>
  <si>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</si>
  <si>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</si>
  <si>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</si>
  <si>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</si>
  <si>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</si>
  <si>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</si>
  <si>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</si>
  <si>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</si>
  <si>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</si>
  <si>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</si>
  <si>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</si>
  <si>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</si>
  <si>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</si>
  <si>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</si>
  <si>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</si>
  <si>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</si>
  <si>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</si>
  <si>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</si>
  <si>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</si>
  <si>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</si>
  <si>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</si>
  <si>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</si>
  <si>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</si>
  <si>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</si>
  <si>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</si>
  <si>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</si>
  <si>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</si>
  <si>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</si>
  <si>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</si>
  <si>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</si>
  <si>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</si>
  <si>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</si>
  <si>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</si>
  <si>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</si>
  <si>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</si>
  <si>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</si>
  <si>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</si>
  <si>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</si>
  <si>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</si>
  <si>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</si>
  <si>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</si>
  <si>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</si>
  <si>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</si>
  <si>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</si>
  <si>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</si>
  <si>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</si>
  <si>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</si>
  <si>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</si>
  <si>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</si>
  <si>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</si>
  <si>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</si>
  <si>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</si>
  <si>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</si>
  <si>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</si>
  <si>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</si>
  <si>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</si>
  <si>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</si>
  <si>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</si>
  <si>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</si>
  <si>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</si>
  <si>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</si>
  <si>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</si>
  <si>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</si>
  <si>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</si>
  <si>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</si>
  <si>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</si>
  <si>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</si>
  <si>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</si>
  <si>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</si>
  <si>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</si>
  <si>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</si>
  <si>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</si>
  <si>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</si>
  <si>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</si>
  <si>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</si>
  <si>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</si>
  <si>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</si>
  <si>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</si>
  <si>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</si>
  <si>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</si>
  <si>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</si>
  <si>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</si>
  <si>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</si>
  <si>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</si>
  <si>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</si>
  <si>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</si>
  <si>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</si>
  <si>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</si>
  <si>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</si>
  <si>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</si>
  <si>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</si>
  <si>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</si>
  <si>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</si>
  <si>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</si>
  <si>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</si>
  <si>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</si>
  <si>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</si>
  <si>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</si>
  <si>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</si>
  <si>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</si>
  <si>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</si>
  <si>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</si>
  <si>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</si>
  <si>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</si>
  <si>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</si>
  <si>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</si>
  <si>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</si>
  <si>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</si>
  <si>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</si>
  <si>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</si>
  <si>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</si>
  <si>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</si>
  <si>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</si>
  <si>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</si>
  <si>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</si>
  <si>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</si>
  <si>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</si>
  <si>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</si>
  <si>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</si>
  <si>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</si>
  <si>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</si>
  <si>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</si>
  <si>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</si>
  <si>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</si>
  <si>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</si>
  <si>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</si>
  <si>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</si>
  <si>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</si>
  <si>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</si>
  <si>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</si>
  <si>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</si>
  <si>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</si>
  <si>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</si>
  <si>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</si>
  <si>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</si>
  <si>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</si>
  <si>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</si>
  <si>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</si>
  <si>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</si>
  <si>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</si>
  <si>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</si>
  <si>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</si>
  <si>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</si>
  <si>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</si>
  <si>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</si>
  <si>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</si>
  <si>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</si>
  <si>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岩手県野田村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</si>
  <si>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</si>
  <si>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</si>
  <si>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</si>
  <si>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</si>
  <si>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</si>
  <si>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</si>
  <si>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</si>
  <si>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</si>
  <si>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</si>
  <si>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</si>
  <si>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</si>
  <si>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</si>
  <si>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</si>
  <si>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</si>
  <si>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</si>
  <si>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</si>
  <si>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</si>
  <si>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</si>
  <si>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</si>
  <si>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</si>
  <si>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</si>
  <si>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</si>
  <si>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</si>
  <si>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</si>
  <si>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</si>
  <si>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</si>
  <si>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</si>
  <si>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</si>
  <si>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</si>
  <si>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</si>
  <si>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</si>
  <si>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</si>
  <si>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</si>
  <si>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</si>
  <si>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</si>
  <si>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農業集落排水事業特別会計</t>
    <phoneticPr fontId="5"/>
  </si>
  <si>
    <t>法非適用企業</t>
    <phoneticPr fontId="5"/>
  </si>
  <si>
    <t>漁業集落排水事業特別会計</t>
    <phoneticPr fontId="5"/>
  </si>
  <si>
    <t>法非適用企業</t>
    <phoneticPr fontId="5"/>
  </si>
  <si>
    <t>公共下水道事業特別会計</t>
    <phoneticPr fontId="5"/>
  </si>
  <si>
    <t>簡易水道事業特別会計</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</si>
  <si>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</si>
  <si>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</si>
  <si>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</si>
  <si>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</si>
  <si>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</si>
  <si>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</si>
  <si>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</si>
  <si>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</si>
  <si>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</si>
  <si>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</si>
  <si>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</si>
  <si>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</si>
  <si>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</si>
  <si>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</si>
  <si>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</si>
  <si>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</si>
  <si>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</si>
  <si>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</si>
  <si>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</si>
  <si>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</si>
  <si>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</si>
  <si>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</si>
  <si>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</si>
  <si>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</si>
  <si>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</si>
  <si>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</si>
  <si>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</si>
  <si>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</si>
  <si>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</si>
  <si>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</si>
  <si>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</si>
  <si>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</si>
  <si>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</si>
  <si>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</si>
  <si>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</si>
  <si>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</si>
  <si>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</si>
  <si>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</si>
  <si>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</si>
  <si>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</si>
  <si>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</si>
  <si>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</si>
  <si>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</si>
  <si>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</si>
  <si>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</si>
  <si>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</si>
  <si>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</si>
  <si>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</si>
  <si>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</si>
  <si>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</si>
  <si>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</si>
  <si>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</si>
  <si>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</si>
  <si>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</si>
  <si>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</si>
  <si>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</si>
  <si>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</si>
  <si>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</si>
  <si>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</si>
  <si>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</si>
  <si>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</si>
  <si>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</si>
  <si>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</si>
  <si>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</si>
  <si>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</si>
  <si>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</si>
  <si>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</si>
  <si>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</si>
  <si>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</si>
  <si>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</si>
  <si>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</si>
  <si>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</si>
  <si>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</si>
  <si>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</si>
  <si>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</si>
  <si>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</si>
  <si>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</si>
  <si>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</si>
  <si>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</si>
  <si>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</si>
  <si>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</si>
  <si>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</si>
  <si>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</si>
  <si>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</si>
  <si>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</si>
  <si>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</si>
  <si>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</si>
  <si>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</si>
  <si>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</si>
  <si>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</si>
  <si>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</si>
  <si>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</si>
  <si>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</si>
  <si>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</si>
  <si>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</si>
  <si>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</si>
  <si>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</si>
  <si>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</si>
  <si>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</si>
  <si>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</si>
  <si>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</si>
  <si>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</si>
  <si>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</si>
  <si>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</si>
  <si>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</si>
  <si>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</si>
  <si>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</si>
  <si>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</si>
  <si>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</si>
  <si>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</si>
  <si>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</si>
  <si>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</si>
  <si>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</si>
  <si>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</si>
  <si>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</si>
  <si>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</si>
  <si>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</si>
  <si>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</si>
  <si>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</si>
  <si>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</si>
  <si>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</si>
  <si>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</si>
  <si>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</si>
  <si>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</si>
  <si>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</si>
  <si>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</si>
  <si>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</si>
  <si>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</si>
  <si>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</si>
  <si>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</si>
  <si>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</si>
  <si>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</si>
  <si>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</si>
  <si>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</si>
  <si>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</si>
  <si>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</si>
  <si>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</si>
  <si>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</si>
  <si>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</si>
  <si>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</si>
  <si>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</si>
  <si>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</si>
  <si>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</si>
  <si>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</si>
  <si>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34.94</t>
  </si>
  <si>
    <t>▲ 4.68</t>
  </si>
  <si>
    <t>一般会計</t>
  </si>
  <si>
    <t>国民健康保険事業特別会計</t>
  </si>
  <si>
    <t>公共下水道事業特別会計</t>
  </si>
  <si>
    <t>簡易水道事業特別会計</t>
  </si>
  <si>
    <t>農業集落排水事業特別会計</t>
  </si>
  <si>
    <t>漁業集落排水事業特別会計</t>
  </si>
  <si>
    <t>国民宿舎事業特別会計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</si>
  <si>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</si>
  <si>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</si>
  <si>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</si>
  <si>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</si>
  <si>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</si>
  <si>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</si>
  <si>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</si>
  <si>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</si>
  <si>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</si>
  <si>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のだむら</t>
    <phoneticPr fontId="2"/>
  </si>
  <si>
    <t>涼海の丘</t>
    <rPh sb="0" eb="1">
      <t>スズ</t>
    </rPh>
    <rPh sb="1" eb="2">
      <t>ウミ</t>
    </rPh>
    <rPh sb="3" eb="4">
      <t>オカ</t>
    </rPh>
    <phoneticPr fontId="2"/>
  </si>
  <si>
    <t>-</t>
    <phoneticPr fontId="2"/>
  </si>
  <si>
    <t>公共施設等整備基金</t>
    <rPh sb="0" eb="2">
      <t>コウキョウ</t>
    </rPh>
    <rPh sb="2" eb="4">
      <t>シセツ</t>
    </rPh>
    <rPh sb="4" eb="5">
      <t>ナド</t>
    </rPh>
    <rPh sb="5" eb="7">
      <t>セイビ</t>
    </rPh>
    <rPh sb="7" eb="9">
      <t>キキン</t>
    </rPh>
    <phoneticPr fontId="2"/>
  </si>
  <si>
    <t>東日本大震災津波復興基金</t>
    <rPh sb="0" eb="1">
      <t>ヒガシ</t>
    </rPh>
    <rPh sb="1" eb="3">
      <t>ニホン</t>
    </rPh>
    <rPh sb="3" eb="6">
      <t>ダイシンサイ</t>
    </rPh>
    <rPh sb="6" eb="8">
      <t>ツナミ</t>
    </rPh>
    <rPh sb="8" eb="10">
      <t>フッコウ</t>
    </rPh>
    <rPh sb="10" eb="12">
      <t>キキン</t>
    </rPh>
    <phoneticPr fontId="2"/>
  </si>
  <si>
    <t>ふるさと創生基金</t>
    <rPh sb="4" eb="6">
      <t>ソウセイ</t>
    </rPh>
    <rPh sb="6" eb="8">
      <t>キキン</t>
    </rPh>
    <phoneticPr fontId="2"/>
  </si>
  <si>
    <t>東日本大震災津波復興交付金基金</t>
    <rPh sb="0" eb="1">
      <t>ヒガシ</t>
    </rPh>
    <rPh sb="1" eb="3">
      <t>ニホン</t>
    </rPh>
    <rPh sb="3" eb="6">
      <t>ダイシンサイ</t>
    </rPh>
    <rPh sb="6" eb="8">
      <t>ツナミ</t>
    </rPh>
    <rPh sb="8" eb="10">
      <t>フッコウ</t>
    </rPh>
    <rPh sb="10" eb="13">
      <t>コウフキン</t>
    </rPh>
    <rPh sb="13" eb="15">
      <t>キキン</t>
    </rPh>
    <phoneticPr fontId="5"/>
  </si>
  <si>
    <t>村営住宅整備等基金</t>
    <rPh sb="0" eb="2">
      <t>ソンエイ</t>
    </rPh>
    <rPh sb="2" eb="4">
      <t>ジュウタク</t>
    </rPh>
    <rPh sb="4" eb="6">
      <t>セイビ</t>
    </rPh>
    <rPh sb="6" eb="7">
      <t>ナド</t>
    </rPh>
    <rPh sb="7" eb="9">
      <t>キキン</t>
    </rPh>
    <phoneticPr fontId="2"/>
  </si>
  <si>
    <t>市町村総合事務組合（特別会計）</t>
    <rPh sb="0" eb="3">
      <t>シチョウソン</t>
    </rPh>
    <rPh sb="3" eb="5">
      <t>ソウゴウ</t>
    </rPh>
    <rPh sb="5" eb="7">
      <t>ジム</t>
    </rPh>
    <rPh sb="7" eb="9">
      <t>クミアイ</t>
    </rPh>
    <rPh sb="10" eb="12">
      <t>トクベツ</t>
    </rPh>
    <rPh sb="12" eb="14">
      <t>カイケイ</t>
    </rPh>
    <phoneticPr fontId="2"/>
  </si>
  <si>
    <t>市町村総合事務組合（一般会計）</t>
    <rPh sb="0" eb="3">
      <t>シチョウソン</t>
    </rPh>
    <rPh sb="3" eb="5">
      <t>ソウゴウ</t>
    </rPh>
    <rPh sb="5" eb="7">
      <t>ジム</t>
    </rPh>
    <rPh sb="7" eb="9">
      <t>クミアイ</t>
    </rPh>
    <rPh sb="10" eb="12">
      <t>イッパン</t>
    </rPh>
    <rPh sb="12" eb="14">
      <t>カイケイ</t>
    </rPh>
    <phoneticPr fontId="2"/>
  </si>
  <si>
    <t>―</t>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</si>
  <si>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</si>
  <si>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</si>
  <si>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久慈広域連合（一般会計）</t>
    <rPh sb="0" eb="2">
      <t>クジ</t>
    </rPh>
    <rPh sb="2" eb="4">
      <t>コウイキ</t>
    </rPh>
    <rPh sb="4" eb="6">
      <t>レンゴウ</t>
    </rPh>
    <rPh sb="7" eb="9">
      <t>イッパン</t>
    </rPh>
    <rPh sb="9" eb="11">
      <t>カイケイ</t>
    </rPh>
    <phoneticPr fontId="2"/>
  </si>
  <si>
    <t>久慈広域連合（介護保険事業特別会計）</t>
    <rPh sb="0" eb="2">
      <t>クジ</t>
    </rPh>
    <rPh sb="2" eb="4">
      <t>コウイキ</t>
    </rPh>
    <rPh sb="4" eb="6">
      <t>レンゴウ</t>
    </rPh>
    <rPh sb="7" eb="9">
      <t>カイゴ</t>
    </rPh>
    <rPh sb="9" eb="11">
      <t>ホケン</t>
    </rPh>
    <rPh sb="11" eb="13">
      <t>ジギョウ</t>
    </rPh>
    <rPh sb="13" eb="15">
      <t>トクベツ</t>
    </rPh>
    <rPh sb="15" eb="1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</si>
</sst>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C4F0-4172-88E0-E778CCCCB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837472</c:v>
                </c:pt>
                <c:pt idx="1">
                  <c:v>842786</c:v>
                </c:pt>
                <c:pt idx="2">
                  <c:v>310287</c:v>
                </c:pt>
                <c:pt idx="3">
                  <c:v>119873</c:v>
                </c:pt>
                <c:pt idx="4">
                  <c:v>153249</c:v>
                </c:pt>
              </c:numCache>
            </c:numRef>
          </c:val>
          <c:smooth val="0"/>
          <c:extLst>
            <c:ext xmlns:c16="http://schemas.microsoft.com/office/drawing/2014/chart" uri="{C3380CC4-5D6E-409C-BE32-E72D297353CC}">
              <c16:uniqueId val="{00000001-C4F0-4172-88E0-E778CCCCB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7.61</c:v>
                </c:pt>
                <c:pt idx="1">
                  <c:v>16.57</c:v>
                </c:pt>
                <c:pt idx="2">
                  <c:v>8.39</c:v>
                </c:pt>
                <c:pt idx="3">
                  <c:v>8.92</c:v>
                </c:pt>
                <c:pt idx="4">
                  <c:v>9.98</c:v>
                </c:pt>
              </c:numCache>
            </c:numRef>
          </c:val>
          <c:extLst>
            <c:ext xmlns:c16="http://schemas.microsoft.com/office/drawing/2014/chart" uri="{C3380CC4-5D6E-409C-BE32-E72D297353CC}">
              <c16:uniqueId val="{00000000-D8B9-4843-A141-75A0F69370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92.85</c:v>
                </c:pt>
                <c:pt idx="1">
                  <c:v>96.11</c:v>
                </c:pt>
                <c:pt idx="2">
                  <c:v>70.040000000000006</c:v>
                </c:pt>
                <c:pt idx="3">
                  <c:v>70.959999999999994</c:v>
                </c:pt>
                <c:pt idx="4">
                  <c:v>64.75</c:v>
                </c:pt>
              </c:numCache>
            </c:numRef>
          </c:val>
          <c:extLst>
            <c:ext xmlns:c16="http://schemas.microsoft.com/office/drawing/2014/chart" uri="{C3380CC4-5D6E-409C-BE32-E72D297353CC}">
              <c16:uniqueId val="{00000001-D8B9-4843-A141-75A0F69370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0.73</c:v>
                </c:pt>
                <c:pt idx="1">
                  <c:v>11</c:v>
                </c:pt>
                <c:pt idx="2">
                  <c:v>-34.94</c:v>
                </c:pt>
                <c:pt idx="3">
                  <c:v>0.45</c:v>
                </c:pt>
                <c:pt idx="4">
                  <c:v>-4.68</c:v>
                </c:pt>
              </c:numCache>
            </c:numRef>
          </c:val>
          <c:smooth val="0"/>
          <c:extLst>
            <c:ext xmlns:c16="http://schemas.microsoft.com/office/drawing/2014/chart" uri="{C3380CC4-5D6E-409C-BE32-E72D297353CC}">
              <c16:uniqueId val="{00000002-D8B9-4843-A141-75A0F69370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BE-4BA2-9D1E-524569F262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BE-4BA2-9D1E-524569F2623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CBE-4BA2-9D1E-524569F26232}"/>
            </c:ext>
          </c:extLst>
        </c:ser>
        <c:ser>
          <c:idx val="3"/>
          <c:order val="3"/>
          <c:tx>
            <c:strRef>
              <c:f>データシート!$A$30</c:f>
              <c:strCache>
                <c:ptCount val="1"/>
                <c:pt idx="0">
                  <c:v>国民宿舎事業特別会計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0.03</c:v>
                </c:pt>
                <c:pt idx="8">
                  <c:v>#N/A</c:v>
                </c:pt>
                <c:pt idx="9">
                  <c:v>0.12</c:v>
                </c:pt>
              </c:numCache>
            </c:numRef>
          </c:val>
          <c:extLst>
            <c:ext xmlns:c16="http://schemas.microsoft.com/office/drawing/2014/chart" uri="{C3380CC4-5D6E-409C-BE32-E72D297353CC}">
              <c16:uniqueId val="{00000003-1CBE-4BA2-9D1E-524569F26232}"/>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0.11</c:v>
                </c:pt>
                <c:pt idx="4">
                  <c:v>#N/A</c:v>
                </c:pt>
                <c:pt idx="5">
                  <c:v>1.39</c:v>
                </c:pt>
                <c:pt idx="6">
                  <c:v>#N/A</c:v>
                </c:pt>
                <c:pt idx="7">
                  <c:v>0.16</c:v>
                </c:pt>
                <c:pt idx="8">
                  <c:v>#N/A</c:v>
                </c:pt>
                <c:pt idx="9">
                  <c:v>0.24</c:v>
                </c:pt>
              </c:numCache>
            </c:numRef>
          </c:val>
          <c:extLst>
            <c:ext xmlns:c16="http://schemas.microsoft.com/office/drawing/2014/chart" uri="{C3380CC4-5D6E-409C-BE32-E72D297353CC}">
              <c16:uniqueId val="{00000004-1CBE-4BA2-9D1E-524569F2623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0.28000000000000003</c:v>
                </c:pt>
                <c:pt idx="4">
                  <c:v>#N/A</c:v>
                </c:pt>
                <c:pt idx="5">
                  <c:v>0.21</c:v>
                </c:pt>
                <c:pt idx="6">
                  <c:v>#N/A</c:v>
                </c:pt>
                <c:pt idx="7">
                  <c:v>0.47</c:v>
                </c:pt>
                <c:pt idx="8">
                  <c:v>#N/A</c:v>
                </c:pt>
                <c:pt idx="9">
                  <c:v>0.45</c:v>
                </c:pt>
              </c:numCache>
            </c:numRef>
          </c:val>
          <c:extLst>
            <c:ext xmlns:c16="http://schemas.microsoft.com/office/drawing/2014/chart" uri="{C3380CC4-5D6E-409C-BE32-E72D297353CC}">
              <c16:uniqueId val="{00000005-1CBE-4BA2-9D1E-524569F2623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0.38</c:v>
                </c:pt>
                <c:pt idx="4">
                  <c:v>#N/A</c:v>
                </c:pt>
                <c:pt idx="5">
                  <c:v>1.02</c:v>
                </c:pt>
                <c:pt idx="6">
                  <c:v>#N/A</c:v>
                </c:pt>
                <c:pt idx="7">
                  <c:v>0.57999999999999996</c:v>
                </c:pt>
                <c:pt idx="8">
                  <c:v>#N/A</c:v>
                </c:pt>
                <c:pt idx="9">
                  <c:v>0.71</c:v>
                </c:pt>
              </c:numCache>
            </c:numRef>
          </c:val>
          <c:extLst>
            <c:ext xmlns:c16="http://schemas.microsoft.com/office/drawing/2014/chart" uri="{C3380CC4-5D6E-409C-BE32-E72D297353CC}">
              <c16:uniqueId val="{00000006-1CBE-4BA2-9D1E-524569F26232}"/>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1.57</c:v>
                </c:pt>
                <c:pt idx="2">
                  <c:v>#N/A</c:v>
                </c:pt>
                <c:pt idx="3">
                  <c:v>1.53</c:v>
                </c:pt>
                <c:pt idx="4">
                  <c:v>#N/A</c:v>
                </c:pt>
                <c:pt idx="5">
                  <c:v>2.33</c:v>
                </c:pt>
                <c:pt idx="6">
                  <c:v>#N/A</c:v>
                </c:pt>
                <c:pt idx="7">
                  <c:v>0.76</c:v>
                </c:pt>
                <c:pt idx="8">
                  <c:v>#N/A</c:v>
                </c:pt>
                <c:pt idx="9">
                  <c:v>3.64</c:v>
                </c:pt>
              </c:numCache>
            </c:numRef>
          </c:val>
          <c:extLst>
            <c:ext xmlns:c16="http://schemas.microsoft.com/office/drawing/2014/chart" uri="{C3380CC4-5D6E-409C-BE32-E72D297353CC}">
              <c16:uniqueId val="{00000007-1CBE-4BA2-9D1E-524569F2623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4.4000000000000004</c:v>
                </c:pt>
                <c:pt idx="2">
                  <c:v>#N/A</c:v>
                </c:pt>
                <c:pt idx="3">
                  <c:v>3.93</c:v>
                </c:pt>
                <c:pt idx="4">
                  <c:v>#N/A</c:v>
                </c:pt>
                <c:pt idx="5">
                  <c:v>4.78</c:v>
                </c:pt>
                <c:pt idx="6">
                  <c:v>#N/A</c:v>
                </c:pt>
                <c:pt idx="7">
                  <c:v>4.09</c:v>
                </c:pt>
                <c:pt idx="8">
                  <c:v>#N/A</c:v>
                </c:pt>
                <c:pt idx="9">
                  <c:v>4.58</c:v>
                </c:pt>
              </c:numCache>
            </c:numRef>
          </c:val>
          <c:extLst>
            <c:ext xmlns:c16="http://schemas.microsoft.com/office/drawing/2014/chart" uri="{C3380CC4-5D6E-409C-BE32-E72D297353CC}">
              <c16:uniqueId val="{00000008-1CBE-4BA2-9D1E-524569F262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7.61</c:v>
                </c:pt>
                <c:pt idx="2">
                  <c:v>#N/A</c:v>
                </c:pt>
                <c:pt idx="3">
                  <c:v>16.559999999999999</c:v>
                </c:pt>
                <c:pt idx="4">
                  <c:v>#N/A</c:v>
                </c:pt>
                <c:pt idx="5">
                  <c:v>8.3800000000000008</c:v>
                </c:pt>
                <c:pt idx="6">
                  <c:v>#N/A</c:v>
                </c:pt>
                <c:pt idx="7">
                  <c:v>8.91</c:v>
                </c:pt>
                <c:pt idx="8">
                  <c:v>#N/A</c:v>
                </c:pt>
                <c:pt idx="9">
                  <c:v>9.98</c:v>
                </c:pt>
              </c:numCache>
            </c:numRef>
          </c:val>
          <c:extLst>
            <c:ext xmlns:c16="http://schemas.microsoft.com/office/drawing/2014/chart" uri="{C3380CC4-5D6E-409C-BE32-E72D297353CC}">
              <c16:uniqueId val="{00000009-1CBE-4BA2-9D1E-524569F262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331</c:v>
                </c:pt>
                <c:pt idx="5">
                  <c:v>318</c:v>
                </c:pt>
                <c:pt idx="8">
                  <c:v>323</c:v>
                </c:pt>
                <c:pt idx="11">
                  <c:v>313</c:v>
                </c:pt>
                <c:pt idx="14">
                  <c:v>317</c:v>
                </c:pt>
              </c:numCache>
            </c:numRef>
          </c:val>
          <c:extLst>
            <c:ext xmlns:c16="http://schemas.microsoft.com/office/drawing/2014/chart" uri="{C3380CC4-5D6E-409C-BE32-E72D297353CC}">
              <c16:uniqueId val="{00000000-F6A7-4710-8034-7864FF5853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A7-4710-8034-7864FF5853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F6A7-4710-8034-7864FF5853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3-F6A7-4710-8034-7864FF5853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136</c:v>
                </c:pt>
                <c:pt idx="3">
                  <c:v>157</c:v>
                </c:pt>
                <c:pt idx="6">
                  <c:v>150</c:v>
                </c:pt>
                <c:pt idx="9">
                  <c:v>151</c:v>
                </c:pt>
                <c:pt idx="12">
                  <c:v>152</c:v>
                </c:pt>
              </c:numCache>
            </c:numRef>
          </c:val>
          <c:extLst>
            <c:ext xmlns:c16="http://schemas.microsoft.com/office/drawing/2014/chart" uri="{C3380CC4-5D6E-409C-BE32-E72D297353CC}">
              <c16:uniqueId val="{00000004-F6A7-4710-8034-7864FF5853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A7-4710-8034-7864FF5853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A7-4710-8034-7864FF5853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294</c:v>
                </c:pt>
                <c:pt idx="3">
                  <c:v>297</c:v>
                </c:pt>
                <c:pt idx="6">
                  <c:v>290</c:v>
                </c:pt>
                <c:pt idx="9">
                  <c:v>287</c:v>
                </c:pt>
                <c:pt idx="12">
                  <c:v>291</c:v>
                </c:pt>
              </c:numCache>
            </c:numRef>
          </c:val>
          <c:extLst>
            <c:ext xmlns:c16="http://schemas.microsoft.com/office/drawing/2014/chart" uri="{C3380CC4-5D6E-409C-BE32-E72D297353CC}">
              <c16:uniqueId val="{00000007-F6A7-4710-8034-7864FF5853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c:v>
                </c:pt>
                <c:pt idx="2">
                  <c:v>#N/A</c:v>
                </c:pt>
                <c:pt idx="3">
                  <c:v>#N/A</c:v>
                </c:pt>
                <c:pt idx="4">
                  <c:v>140</c:v>
                </c:pt>
                <c:pt idx="5">
                  <c:v>#N/A</c:v>
                </c:pt>
                <c:pt idx="6">
                  <c:v>#N/A</c:v>
                </c:pt>
                <c:pt idx="7">
                  <c:v>118</c:v>
                </c:pt>
                <c:pt idx="8">
                  <c:v>#N/A</c:v>
                </c:pt>
                <c:pt idx="9">
                  <c:v>#N/A</c:v>
                </c:pt>
                <c:pt idx="10">
                  <c:v>126</c:v>
                </c:pt>
                <c:pt idx="11">
                  <c:v>#N/A</c:v>
                </c:pt>
                <c:pt idx="12">
                  <c:v>#N/A</c:v>
                </c:pt>
                <c:pt idx="13">
                  <c:v>127</c:v>
                </c:pt>
                <c:pt idx="14">
                  <c:v>#N/A</c:v>
                </c:pt>
              </c:numCache>
            </c:numRef>
          </c:val>
          <c:smooth val="0"/>
          <c:extLst>
            <c:ext xmlns:c16="http://schemas.microsoft.com/office/drawing/2014/chart" uri="{C3380CC4-5D6E-409C-BE32-E72D297353CC}">
              <c16:uniqueId val="{00000008-F6A7-4710-8034-7864FF5853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3214</c:v>
                </c:pt>
                <c:pt idx="5">
                  <c:v>3067</c:v>
                </c:pt>
                <c:pt idx="8">
                  <c:v>2947</c:v>
                </c:pt>
                <c:pt idx="11">
                  <c:v>3000</c:v>
                </c:pt>
                <c:pt idx="14">
                  <c:v>2999</c:v>
                </c:pt>
              </c:numCache>
            </c:numRef>
          </c:val>
          <c:extLst>
            <c:ext xmlns:c16="http://schemas.microsoft.com/office/drawing/2014/chart" uri="{C3380CC4-5D6E-409C-BE32-E72D297353CC}">
              <c16:uniqueId val="{00000000-35B2-4116-91C7-5BE6B24E66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5B2-4116-91C7-5BE6B24E66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2881</c:v>
                </c:pt>
                <c:pt idx="5">
                  <c:v>2875</c:v>
                </c:pt>
                <c:pt idx="8">
                  <c:v>3310</c:v>
                </c:pt>
                <c:pt idx="11">
                  <c:v>3445</c:v>
                </c:pt>
                <c:pt idx="14">
                  <c:v>3437</c:v>
                </c:pt>
              </c:numCache>
            </c:numRef>
          </c:val>
          <c:extLst>
            <c:ext xmlns:c16="http://schemas.microsoft.com/office/drawing/2014/chart" uri="{C3380CC4-5D6E-409C-BE32-E72D297353CC}">
              <c16:uniqueId val="{00000002-35B2-4116-91C7-5BE6B24E66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B2-4116-91C7-5BE6B24E66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B2-4116-91C7-5BE6B24E66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B2-4116-91C7-5BE6B24E66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368</c:v>
                </c:pt>
                <c:pt idx="3">
                  <c:v>371</c:v>
                </c:pt>
                <c:pt idx="6">
                  <c:v>387</c:v>
                </c:pt>
                <c:pt idx="9">
                  <c:v>377</c:v>
                </c:pt>
                <c:pt idx="12">
                  <c:v>410</c:v>
                </c:pt>
              </c:numCache>
            </c:numRef>
          </c:val>
          <c:extLst>
            <c:ext xmlns:c16="http://schemas.microsoft.com/office/drawing/2014/chart" uri="{C3380CC4-5D6E-409C-BE32-E72D297353CC}">
              <c16:uniqueId val="{00000006-35B2-4116-91C7-5BE6B24E66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c:v>
                </c:pt>
                <c:pt idx="3">
                  <c:v>5</c:v>
                </c:pt>
                <c:pt idx="6">
                  <c:v>4</c:v>
                </c:pt>
                <c:pt idx="9">
                  <c:v>4</c:v>
                </c:pt>
                <c:pt idx="12">
                  <c:v>3</c:v>
                </c:pt>
              </c:numCache>
            </c:numRef>
          </c:val>
          <c:extLst>
            <c:ext xmlns:c16="http://schemas.microsoft.com/office/drawing/2014/chart" uri="{C3380CC4-5D6E-409C-BE32-E72D297353CC}">
              <c16:uniqueId val="{00000007-35B2-4116-91C7-5BE6B24E66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1760</c:v>
                </c:pt>
                <c:pt idx="3">
                  <c:v>1714</c:v>
                </c:pt>
                <c:pt idx="6">
                  <c:v>1793</c:v>
                </c:pt>
                <c:pt idx="9">
                  <c:v>1756</c:v>
                </c:pt>
                <c:pt idx="12">
                  <c:v>2062</c:v>
                </c:pt>
              </c:numCache>
            </c:numRef>
          </c:val>
          <c:extLst>
            <c:ext xmlns:c16="http://schemas.microsoft.com/office/drawing/2014/chart" uri="{C3380CC4-5D6E-409C-BE32-E72D297353CC}">
              <c16:uniqueId val="{00000008-35B2-4116-91C7-5BE6B24E66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B2-4116-91C7-5BE6B24E66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3235</c:v>
                </c:pt>
                <c:pt idx="3">
                  <c:v>3529</c:v>
                </c:pt>
                <c:pt idx="6">
                  <c:v>3542</c:v>
                </c:pt>
                <c:pt idx="9">
                  <c:v>3468</c:v>
                </c:pt>
                <c:pt idx="12">
                  <c:v>3568</c:v>
                </c:pt>
              </c:numCache>
            </c:numRef>
          </c:val>
          <c:extLst>
            <c:ext xmlns:c16="http://schemas.microsoft.com/office/drawing/2014/chart" uri="{C3380CC4-5D6E-409C-BE32-E72D297353CC}">
              <c16:uniqueId val="{0000000A-35B2-4116-91C7-5BE6B24E66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B2-4116-91C7-5BE6B24E66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1417</c:v>
                </c:pt>
                <c:pt idx="1">
                  <c:v>1418</c:v>
                </c:pt>
                <c:pt idx="2">
                  <c:v>1301</c:v>
                </c:pt>
              </c:numCache>
            </c:numRef>
          </c:val>
          <c:extLst>
            <c:ext xmlns:c16="http://schemas.microsoft.com/office/drawing/2014/chart" uri="{C3380CC4-5D6E-409C-BE32-E72D297353CC}">
              <c16:uniqueId val="{00000000-0724-4455-BEB6-3C84228C1D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230</c:v>
                </c:pt>
                <c:pt idx="1">
                  <c:v>367</c:v>
                </c:pt>
                <c:pt idx="2">
                  <c:v>367</c:v>
                </c:pt>
              </c:numCache>
            </c:numRef>
          </c:val>
          <c:extLst>
            <c:ext xmlns:c16="http://schemas.microsoft.com/office/drawing/2014/chart" uri="{C3380CC4-5D6E-409C-BE32-E72D297353CC}">
              <c16:uniqueId val="{00000001-0724-4455-BEB6-3C84228C1D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2319</c:v>
                </c:pt>
                <c:pt idx="1">
                  <c:v>2014</c:v>
                </c:pt>
                <c:pt idx="2">
                  <c:v>2022</c:v>
                </c:pt>
              </c:numCache>
            </c:numRef>
          </c:val>
          <c:extLst>
            <c:ext xmlns:c16="http://schemas.microsoft.com/office/drawing/2014/chart" uri="{C3380CC4-5D6E-409C-BE32-E72D297353CC}">
              <c16:uniqueId val="{00000002-0724-4455-BEB6-3C84228C1D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4,220
4,201
80.80
4,226,269
3,829,864
200,577
2,009,433
3,567,740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々、少子高齢化が進行していたことに加え、東日本大震災の影響から人口減少が進んだこと等により財政基盤が弱い。事務事業評価の強化により行政運営の効率化及び歳出の削減に努め、財政健全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89218</xdr:rowOff>
    </xdr:from>
    <xdr:to>
      <xdr:col>23</xdr:col>
      <xdr:colOff>133350</xdr:colOff>
      <xdr:row>43</xdr:row>
      <xdr:rowOff>95250</xdr:rowOff>
    </xdr:to>
    <xdr:cxnSp macro="">
      <xdr:nvCxnSpPr>
        <xdr:cNvPr id="64" name="直線コネクタ 63"/>
        <xdr:cNvCxnSpPr/>
      </xdr:nvCxnSpPr>
      <xdr:spPr>
        <a:xfrm flipV="1">
          <a:off x="4114800" y="74615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101282</xdr:rowOff>
    </xdr:to>
    <xdr:cxnSp macro="">
      <xdr:nvCxnSpPr>
        <xdr:cNvPr id="67" name="直線コネクタ 66"/>
        <xdr:cNvCxnSpPr/>
      </xdr:nvCxnSpPr>
      <xdr:spPr>
        <a:xfrm flipV="1">
          <a:off x="3225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107315</xdr:rowOff>
    </xdr:to>
    <xdr:cxnSp macro="">
      <xdr:nvCxnSpPr>
        <xdr:cNvPr id="70" name="直線コネクタ 69"/>
        <xdr:cNvCxnSpPr/>
      </xdr:nvCxnSpPr>
      <xdr:spPr>
        <a:xfrm flipV="1">
          <a:off x="2336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113347</xdr:rowOff>
    </xdr:to>
    <xdr:cxnSp macro="">
      <xdr:nvCxnSpPr>
        <xdr:cNvPr id="73" name="直線コネクタ 72"/>
        <xdr:cNvCxnSpPr/>
      </xdr:nvCxnSpPr>
      <xdr:spPr>
        <a:xfrm flipV="1">
          <a:off x="1447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38418</xdr:rowOff>
    </xdr:from>
    <xdr:to>
      <xdr:col>23</xdr:col>
      <xdr:colOff>184150</xdr:colOff>
      <xdr:row>43</xdr:row>
      <xdr:rowOff>140018</xdr:rowOff>
    </xdr:to>
    <xdr:sp macro="" textlink="">
      <xdr:nvSpPr>
        <xdr:cNvPr id="83" name="楕円 82"/>
        <xdr:cNvSpPr/>
      </xdr:nvSpPr>
      <xdr:spPr>
        <a:xfrm>
          <a:off x="49022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127018</xdr:rowOff>
    </xdr:from>
    <xdr:ext cx="762000" cy="259045"/>
    <xdr:sp macro="" textlink="">
      <xdr:nvSpPr>
        <xdr:cNvPr id="84" name="財政力該当値テキスト"/>
        <xdr:cNvSpPr txBox="1"/>
      </xdr:nvSpPr>
      <xdr:spPr>
        <a:xfrm>
          <a:off x="5041900" y="73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6" name="テキスト ボックス 8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136859</xdr:rowOff>
    </xdr:from>
    <xdr:ext cx="762000" cy="259045"/>
    <xdr:sp macro="" textlink="">
      <xdr:nvSpPr>
        <xdr:cNvPr id="88" name="テキスト ボックス 87"/>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56515</xdr:rowOff>
    </xdr:from>
    <xdr:to>
      <xdr:col>11</xdr:col>
      <xdr:colOff>82550</xdr:colOff>
      <xdr:row>43</xdr:row>
      <xdr:rowOff>158115</xdr:rowOff>
    </xdr:to>
    <xdr:sp macro="" textlink="">
      <xdr:nvSpPr>
        <xdr:cNvPr id="89" name="楕円 88"/>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90" name="テキスト ボックス 89"/>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91" name="楕円 90"/>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148924</xdr:rowOff>
    </xdr:from>
    <xdr:ext cx="762000" cy="259045"/>
    <xdr:sp macro="" textlink="">
      <xdr:nvSpPr>
        <xdr:cNvPr id="92" name="テキスト ボックス 91"/>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ポイント増加しており、類似団体平均比較でも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は、物件費（システム利用料等）や補助費（久慈広域連合負担金）等の事業により経常経費充当一般財源が増となったことによる。普通交付税や地方税等は、前年度に比べ増額傾向にあったが、分子の増加率が分母の増加率を超えているため経常収支比率が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27178</xdr:rowOff>
    </xdr:to>
    <xdr:cxnSp macro="">
      <xdr:nvCxnSpPr>
        <xdr:cNvPr id="125" name="直線コネクタ 124"/>
        <xdr:cNvCxnSpPr/>
      </xdr:nvCxnSpPr>
      <xdr:spPr>
        <a:xfrm>
          <a:off x="4114800" y="1110386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131064</xdr:rowOff>
    </xdr:to>
    <xdr:cxnSp macro="">
      <xdr:nvCxnSpPr>
        <xdr:cNvPr id="128" name="直線コネクタ 127"/>
        <xdr:cNvCxnSpPr/>
      </xdr:nvCxnSpPr>
      <xdr:spPr>
        <a:xfrm>
          <a:off x="3225800" y="109590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63</xdr:row>
      <xdr:rowOff>157734</xdr:rowOff>
    </xdr:to>
    <xdr:cxnSp macro="">
      <xdr:nvCxnSpPr>
        <xdr:cNvPr id="131" name="直線コネクタ 130"/>
        <xdr:cNvCxnSpPr/>
      </xdr:nvCxnSpPr>
      <xdr:spPr>
        <a:xfrm>
          <a:off x="2336800" y="1070330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37084</xdr:rowOff>
    </xdr:to>
    <xdr:cxnSp macro="">
      <xdr:nvCxnSpPr>
        <xdr:cNvPr id="134" name="直線コネクタ 133"/>
        <xdr:cNvCxnSpPr/>
      </xdr:nvCxnSpPr>
      <xdr:spPr>
        <a:xfrm flipV="1">
          <a:off x="1447800" y="1070330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4" name="楕円 143"/>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45"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46" name="楕円 145"/>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47" name="テキスト ボックス 146"/>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48" name="楕円 147"/>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9" name="テキスト ボックス 148"/>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0" name="楕円 149"/>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1" name="テキスト ボックス 150"/>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2" name="楕円 151"/>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3" name="テキスト ボックス 152"/>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類似団体と比較して低い状況となっており、事業の集中及び選択を意識した中で物件費等の歳出削減を図っていく。</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143576</xdr:rowOff>
    </xdr:from>
    <xdr:to>
      <xdr:col>23</xdr:col>
      <xdr:colOff>133350</xdr:colOff>
      <xdr:row>81</xdr:row>
      <xdr:rowOff>169196</xdr:rowOff>
    </xdr:to>
    <xdr:cxnSp macro="">
      <xdr:nvCxnSpPr>
        <xdr:cNvPr id="189" name="直線コネクタ 188"/>
        <xdr:cNvCxnSpPr/>
      </xdr:nvCxnSpPr>
      <xdr:spPr>
        <a:xfrm>
          <a:off x="4114800" y="14031026"/>
          <a:ext cx="8382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143576</xdr:rowOff>
    </xdr:from>
    <xdr:to>
      <xdr:col>19</xdr:col>
      <xdr:colOff>133350</xdr:colOff>
      <xdr:row>81</xdr:row>
      <xdr:rowOff>146120</xdr:rowOff>
    </xdr:to>
    <xdr:cxnSp macro="">
      <xdr:nvCxnSpPr>
        <xdr:cNvPr id="192" name="直線コネクタ 191"/>
        <xdr:cNvCxnSpPr/>
      </xdr:nvCxnSpPr>
      <xdr:spPr>
        <a:xfrm flipV="1">
          <a:off x="3225800" y="14031026"/>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146120</xdr:rowOff>
    </xdr:from>
    <xdr:to>
      <xdr:col>15</xdr:col>
      <xdr:colOff>82550</xdr:colOff>
      <xdr:row>82</xdr:row>
      <xdr:rowOff>48687</xdr:rowOff>
    </xdr:to>
    <xdr:cxnSp macro="">
      <xdr:nvCxnSpPr>
        <xdr:cNvPr id="195" name="直線コネクタ 194"/>
        <xdr:cNvCxnSpPr/>
      </xdr:nvCxnSpPr>
      <xdr:spPr>
        <a:xfrm flipV="1">
          <a:off x="2336800" y="14033570"/>
          <a:ext cx="889000" cy="7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151662</xdr:rowOff>
    </xdr:from>
    <xdr:to>
      <xdr:col>11</xdr:col>
      <xdr:colOff>31750</xdr:colOff>
      <xdr:row>82</xdr:row>
      <xdr:rowOff>48687</xdr:rowOff>
    </xdr:to>
    <xdr:cxnSp macro="">
      <xdr:nvCxnSpPr>
        <xdr:cNvPr id="198" name="直線コネクタ 197"/>
        <xdr:cNvCxnSpPr/>
      </xdr:nvCxnSpPr>
      <xdr:spPr>
        <a:xfrm>
          <a:off x="1447800" y="14039112"/>
          <a:ext cx="889000" cy="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118396</xdr:rowOff>
    </xdr:from>
    <xdr:to>
      <xdr:col>23</xdr:col>
      <xdr:colOff>184150</xdr:colOff>
      <xdr:row>82</xdr:row>
      <xdr:rowOff>48546</xdr:rowOff>
    </xdr:to>
    <xdr:sp macro="" textlink="">
      <xdr:nvSpPr>
        <xdr:cNvPr id="208" name="楕円 207"/>
        <xdr:cNvSpPr/>
      </xdr:nvSpPr>
      <xdr:spPr>
        <a:xfrm>
          <a:off x="4902200" y="140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39673</xdr:rowOff>
    </xdr:from>
    <xdr:ext cx="762000" cy="259045"/>
    <xdr:sp macro="" textlink="">
      <xdr:nvSpPr>
        <xdr:cNvPr id="209" name="人件費・物件費等の状況該当値テキスト"/>
        <xdr:cNvSpPr txBox="1"/>
      </xdr:nvSpPr>
      <xdr:spPr>
        <a:xfrm>
          <a:off x="5041900" y="1392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92776</xdr:rowOff>
    </xdr:from>
    <xdr:to>
      <xdr:col>19</xdr:col>
      <xdr:colOff>184150</xdr:colOff>
      <xdr:row>82</xdr:row>
      <xdr:rowOff>22926</xdr:rowOff>
    </xdr:to>
    <xdr:sp macro="" textlink="">
      <xdr:nvSpPr>
        <xdr:cNvPr id="210" name="楕円 209"/>
        <xdr:cNvSpPr/>
      </xdr:nvSpPr>
      <xdr:spPr>
        <a:xfrm>
          <a:off x="4064000" y="139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33103</xdr:rowOff>
    </xdr:from>
    <xdr:ext cx="736600" cy="259045"/>
    <xdr:sp macro="" textlink="">
      <xdr:nvSpPr>
        <xdr:cNvPr id="211" name="テキスト ボックス 210"/>
        <xdr:cNvSpPr txBox="1"/>
      </xdr:nvSpPr>
      <xdr:spPr>
        <a:xfrm>
          <a:off x="3733800" y="1374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95320</xdr:rowOff>
    </xdr:from>
    <xdr:to>
      <xdr:col>15</xdr:col>
      <xdr:colOff>133350</xdr:colOff>
      <xdr:row>82</xdr:row>
      <xdr:rowOff>25470</xdr:rowOff>
    </xdr:to>
    <xdr:sp macro="" textlink="">
      <xdr:nvSpPr>
        <xdr:cNvPr id="212" name="楕円 211"/>
        <xdr:cNvSpPr/>
      </xdr:nvSpPr>
      <xdr:spPr>
        <a:xfrm>
          <a:off x="3175000" y="139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35647</xdr:rowOff>
    </xdr:from>
    <xdr:ext cx="762000" cy="259045"/>
    <xdr:sp macro="" textlink="">
      <xdr:nvSpPr>
        <xdr:cNvPr id="213" name="テキスト ボックス 212"/>
        <xdr:cNvSpPr txBox="1"/>
      </xdr:nvSpPr>
      <xdr:spPr>
        <a:xfrm>
          <a:off x="2844800" y="137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169337</xdr:rowOff>
    </xdr:from>
    <xdr:to>
      <xdr:col>11</xdr:col>
      <xdr:colOff>82550</xdr:colOff>
      <xdr:row>82</xdr:row>
      <xdr:rowOff>99487</xdr:rowOff>
    </xdr:to>
    <xdr:sp macro="" textlink="">
      <xdr:nvSpPr>
        <xdr:cNvPr id="214" name="楕円 213"/>
        <xdr:cNvSpPr/>
      </xdr:nvSpPr>
      <xdr:spPr>
        <a:xfrm>
          <a:off x="2286000" y="140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109664</xdr:rowOff>
    </xdr:from>
    <xdr:ext cx="762000" cy="259045"/>
    <xdr:sp macro="" textlink="">
      <xdr:nvSpPr>
        <xdr:cNvPr id="215" name="テキスト ボックス 214"/>
        <xdr:cNvSpPr txBox="1"/>
      </xdr:nvSpPr>
      <xdr:spPr>
        <a:xfrm>
          <a:off x="1955800" y="1382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100862</xdr:rowOff>
    </xdr:from>
    <xdr:to>
      <xdr:col>7</xdr:col>
      <xdr:colOff>31750</xdr:colOff>
      <xdr:row>82</xdr:row>
      <xdr:rowOff>31012</xdr:rowOff>
    </xdr:to>
    <xdr:sp macro="" textlink="">
      <xdr:nvSpPr>
        <xdr:cNvPr id="216" name="楕円 215"/>
        <xdr:cNvSpPr/>
      </xdr:nvSpPr>
      <xdr:spPr>
        <a:xfrm>
          <a:off x="1397000" y="139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41189</xdr:rowOff>
    </xdr:from>
    <xdr:ext cx="762000" cy="259045"/>
    <xdr:sp macro="" textlink="">
      <xdr:nvSpPr>
        <xdr:cNvPr id="217" name="テキスト ボックス 216"/>
        <xdr:cNvSpPr txBox="1"/>
      </xdr:nvSpPr>
      <xdr:spPr>
        <a:xfrm>
          <a:off x="1066800" y="1375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年未満の職員が多く、引き上げ率が高くなっているが、指数が低くなっている。今後も職員体制等を勘案し、適正水準の確保に努める。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13123</xdr:rowOff>
    </xdr:to>
    <xdr:cxnSp macro="">
      <xdr:nvCxnSpPr>
        <xdr:cNvPr id="251" name="直線コネクタ 250"/>
        <xdr:cNvCxnSpPr/>
      </xdr:nvCxnSpPr>
      <xdr:spPr>
        <a:xfrm>
          <a:off x="16179800" y="147015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37254</xdr:rowOff>
    </xdr:to>
    <xdr:cxnSp macro="">
      <xdr:nvCxnSpPr>
        <xdr:cNvPr id="254" name="直線コネクタ 253"/>
        <xdr:cNvCxnSpPr/>
      </xdr:nvCxnSpPr>
      <xdr:spPr>
        <a:xfrm flipV="1">
          <a:off x="15290800" y="1470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37254</xdr:rowOff>
    </xdr:to>
    <xdr:cxnSp macro="">
      <xdr:nvCxnSpPr>
        <xdr:cNvPr id="257" name="直線コネクタ 256"/>
        <xdr:cNvCxnSpPr/>
      </xdr:nvCxnSpPr>
      <xdr:spPr>
        <a:xfrm>
          <a:off x="14401800" y="146854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87</xdr:row>
      <xdr:rowOff>58843</xdr:rowOff>
    </xdr:to>
    <xdr:cxnSp macro="">
      <xdr:nvCxnSpPr>
        <xdr:cNvPr id="260" name="直線コネクタ 259"/>
        <xdr:cNvCxnSpPr/>
      </xdr:nvCxnSpPr>
      <xdr:spPr>
        <a:xfrm flipV="1">
          <a:off x="13512800" y="1468543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70" name="楕円 269"/>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71"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2" name="楕円 271"/>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3" name="テキスト ボックス 272"/>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74" name="楕円 273"/>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75" name="テキスト ボックス 274"/>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6" name="楕円 275"/>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7" name="テキスト ボックス 276"/>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xdr:rowOff>
    </xdr:from>
    <xdr:to>
      <xdr:col>64</xdr:col>
      <xdr:colOff>152400</xdr:colOff>
      <xdr:row>87</xdr:row>
      <xdr:rowOff>109643</xdr:rowOff>
    </xdr:to>
    <xdr:sp macro="" textlink="">
      <xdr:nvSpPr>
        <xdr:cNvPr id="278" name="楕円 277"/>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119820</xdr:rowOff>
    </xdr:from>
    <xdr:ext cx="762000" cy="259045"/>
    <xdr:sp macro="" textlink="">
      <xdr:nvSpPr>
        <xdr:cNvPr id="279" name="テキスト ボックス 27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復旧復興事業を応援職員に頼っていたことや退職世代の増加により、類似団体平均を下回っている状態が続いている。東日本大震災の復旧復興事業が概ね完了したため、復興後を見据えて、適正な職員配置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124575</xdr:rowOff>
    </xdr:from>
    <xdr:to>
      <xdr:col>81</xdr:col>
      <xdr:colOff>44450</xdr:colOff>
      <xdr:row>60</xdr:row>
      <xdr:rowOff>127229</xdr:rowOff>
    </xdr:to>
    <xdr:cxnSp macro="">
      <xdr:nvCxnSpPr>
        <xdr:cNvPr id="311" name="直線コネクタ 310"/>
        <xdr:cNvCxnSpPr/>
      </xdr:nvCxnSpPr>
      <xdr:spPr>
        <a:xfrm>
          <a:off x="16179800" y="10411575"/>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124575</xdr:rowOff>
    </xdr:from>
    <xdr:to>
      <xdr:col>77</xdr:col>
      <xdr:colOff>44450</xdr:colOff>
      <xdr:row>60</xdr:row>
      <xdr:rowOff>147498</xdr:rowOff>
    </xdr:to>
    <xdr:cxnSp macro="">
      <xdr:nvCxnSpPr>
        <xdr:cNvPr id="314" name="直線コネクタ 313"/>
        <xdr:cNvCxnSpPr/>
      </xdr:nvCxnSpPr>
      <xdr:spPr>
        <a:xfrm flipV="1">
          <a:off x="15290800" y="10411575"/>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135433</xdr:rowOff>
    </xdr:from>
    <xdr:to>
      <xdr:col>72</xdr:col>
      <xdr:colOff>203200</xdr:colOff>
      <xdr:row>60</xdr:row>
      <xdr:rowOff>147498</xdr:rowOff>
    </xdr:to>
    <xdr:cxnSp macro="">
      <xdr:nvCxnSpPr>
        <xdr:cNvPr id="317" name="直線コネクタ 316"/>
        <xdr:cNvCxnSpPr/>
      </xdr:nvCxnSpPr>
      <xdr:spPr>
        <a:xfrm>
          <a:off x="14401800" y="104224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135433</xdr:rowOff>
    </xdr:from>
    <xdr:to>
      <xdr:col>68</xdr:col>
      <xdr:colOff>152400</xdr:colOff>
      <xdr:row>60</xdr:row>
      <xdr:rowOff>137846</xdr:rowOff>
    </xdr:to>
    <xdr:cxnSp macro="">
      <xdr:nvCxnSpPr>
        <xdr:cNvPr id="320" name="直線コネクタ 319"/>
        <xdr:cNvCxnSpPr/>
      </xdr:nvCxnSpPr>
      <xdr:spPr>
        <a:xfrm flipV="1">
          <a:off x="13512800" y="1042243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76429</xdr:rowOff>
    </xdr:from>
    <xdr:to>
      <xdr:col>81</xdr:col>
      <xdr:colOff>95250</xdr:colOff>
      <xdr:row>61</xdr:row>
      <xdr:rowOff>6579</xdr:rowOff>
    </xdr:to>
    <xdr:sp macro="" textlink="">
      <xdr:nvSpPr>
        <xdr:cNvPr id="330" name="楕円 329"/>
        <xdr:cNvSpPr/>
      </xdr:nvSpPr>
      <xdr:spPr>
        <a:xfrm>
          <a:off x="16967200" y="10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169156</xdr:rowOff>
    </xdr:from>
    <xdr:ext cx="762000" cy="259045"/>
    <xdr:sp macro="" textlink="">
      <xdr:nvSpPr>
        <xdr:cNvPr id="331" name="定員管理の状況該当値テキスト"/>
        <xdr:cNvSpPr txBox="1"/>
      </xdr:nvSpPr>
      <xdr:spPr>
        <a:xfrm>
          <a:off x="17106900" y="1028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73775</xdr:rowOff>
    </xdr:from>
    <xdr:to>
      <xdr:col>77</xdr:col>
      <xdr:colOff>95250</xdr:colOff>
      <xdr:row>61</xdr:row>
      <xdr:rowOff>3925</xdr:rowOff>
    </xdr:to>
    <xdr:sp macro="" textlink="">
      <xdr:nvSpPr>
        <xdr:cNvPr id="332" name="楕円 331"/>
        <xdr:cNvSpPr/>
      </xdr:nvSpPr>
      <xdr:spPr>
        <a:xfrm>
          <a:off x="16129000" y="10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14102</xdr:rowOff>
    </xdr:from>
    <xdr:ext cx="736600" cy="259045"/>
    <xdr:sp macro="" textlink="">
      <xdr:nvSpPr>
        <xdr:cNvPr id="333" name="テキスト ボックス 332"/>
        <xdr:cNvSpPr txBox="1"/>
      </xdr:nvSpPr>
      <xdr:spPr>
        <a:xfrm>
          <a:off x="15798800" y="1012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96698</xdr:rowOff>
    </xdr:from>
    <xdr:to>
      <xdr:col>73</xdr:col>
      <xdr:colOff>44450</xdr:colOff>
      <xdr:row>61</xdr:row>
      <xdr:rowOff>26848</xdr:rowOff>
    </xdr:to>
    <xdr:sp macro="" textlink="">
      <xdr:nvSpPr>
        <xdr:cNvPr id="334" name="楕円 333"/>
        <xdr:cNvSpPr/>
      </xdr:nvSpPr>
      <xdr:spPr>
        <a:xfrm>
          <a:off x="15240000" y="10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37025</xdr:rowOff>
    </xdr:from>
    <xdr:ext cx="762000" cy="259045"/>
    <xdr:sp macro="" textlink="">
      <xdr:nvSpPr>
        <xdr:cNvPr id="335" name="テキスト ボックス 334"/>
        <xdr:cNvSpPr txBox="1"/>
      </xdr:nvSpPr>
      <xdr:spPr>
        <a:xfrm>
          <a:off x="14909800" y="1015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84633</xdr:rowOff>
    </xdr:from>
    <xdr:to>
      <xdr:col>68</xdr:col>
      <xdr:colOff>203200</xdr:colOff>
      <xdr:row>61</xdr:row>
      <xdr:rowOff>14783</xdr:rowOff>
    </xdr:to>
    <xdr:sp macro="" textlink="">
      <xdr:nvSpPr>
        <xdr:cNvPr id="336" name="楕円 335"/>
        <xdr:cNvSpPr/>
      </xdr:nvSpPr>
      <xdr:spPr>
        <a:xfrm>
          <a:off x="14351000" y="103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24960</xdr:rowOff>
    </xdr:from>
    <xdr:ext cx="762000" cy="259045"/>
    <xdr:sp macro="" textlink="">
      <xdr:nvSpPr>
        <xdr:cNvPr id="337" name="テキスト ボックス 336"/>
        <xdr:cNvSpPr txBox="1"/>
      </xdr:nvSpPr>
      <xdr:spPr>
        <a:xfrm>
          <a:off x="14020800" y="1014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87046</xdr:rowOff>
    </xdr:from>
    <xdr:to>
      <xdr:col>64</xdr:col>
      <xdr:colOff>152400</xdr:colOff>
      <xdr:row>61</xdr:row>
      <xdr:rowOff>17196</xdr:rowOff>
    </xdr:to>
    <xdr:sp macro="" textlink="">
      <xdr:nvSpPr>
        <xdr:cNvPr id="338" name="楕円 337"/>
        <xdr:cNvSpPr/>
      </xdr:nvSpPr>
      <xdr:spPr>
        <a:xfrm>
          <a:off x="13462000" y="103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27373</xdr:rowOff>
    </xdr:from>
    <xdr:ext cx="762000" cy="259045"/>
    <xdr:sp macro="" textlink="">
      <xdr:nvSpPr>
        <xdr:cNvPr id="339" name="テキスト ボックス 338"/>
        <xdr:cNvSpPr txBox="1"/>
      </xdr:nvSpPr>
      <xdr:spPr>
        <a:xfrm>
          <a:off x="13131800" y="1014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年度との比較において、償還額の減少により</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ポイント比率が減少した。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今後は、過疎対策事業の新債の発行が予定されていることから数値の悪化が予想される。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148590</xdr:rowOff>
    </xdr:to>
    <xdr:cxnSp macro="">
      <xdr:nvCxnSpPr>
        <xdr:cNvPr id="372" name="直線コネクタ 371"/>
        <xdr:cNvCxnSpPr/>
      </xdr:nvCxnSpPr>
      <xdr:spPr>
        <a:xfrm flipV="1">
          <a:off x="16179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148590</xdr:rowOff>
    </xdr:to>
    <xdr:cxnSp macro="">
      <xdr:nvCxnSpPr>
        <xdr:cNvPr id="375" name="直線コネクタ 374"/>
        <xdr:cNvCxnSpPr/>
      </xdr:nvCxnSpPr>
      <xdr:spPr>
        <a:xfrm>
          <a:off x="15290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108373</xdr:rowOff>
    </xdr:to>
    <xdr:cxnSp macro="">
      <xdr:nvCxnSpPr>
        <xdr:cNvPr id="378" name="直線コネクタ 377"/>
        <xdr:cNvCxnSpPr/>
      </xdr:nvCxnSpPr>
      <xdr:spPr>
        <a:xfrm>
          <a:off x="14401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81" name="直線コネクタ 380"/>
        <xdr:cNvCxnSpPr/>
      </xdr:nvCxnSpPr>
      <xdr:spPr>
        <a:xfrm>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1" name="楕円 390"/>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2"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3" name="楕円 392"/>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4" name="テキスト ボックス 39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5" name="楕円 394"/>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396" name="テキスト ボックス 395"/>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397" name="楕円 396"/>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8" name="テキスト ボックス 397"/>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9" name="楕円 398"/>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0" name="テキスト ボックス 399"/>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公共施設等整備基金等の充当可能基金の基金残高が多くなっていることにより、現状では将来負担は算定されていない。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今後、小学校の整備等で基金の取崩しが見込まれていることから、比率の悪化が予想される。</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4,220
4,201
80.80
4,226,269
3,829,864
200,577
2,009,433
3,567,740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で類似団体平均を上回っている。台風の災害復旧事業等の事務の増加に伴い、応援職員等に頼っている状況となっている。今後は、復旧復興事業が概ね完了したため、事務事業の効率化等により適正な人員規模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62230</xdr:rowOff>
    </xdr:from>
    <xdr:to>
      <xdr:col>24</xdr:col>
      <xdr:colOff>25400</xdr:colOff>
      <xdr:row>36</xdr:row>
      <xdr:rowOff>130810</xdr:rowOff>
    </xdr:to>
    <xdr:cxnSp macro="">
      <xdr:nvCxnSpPr>
        <xdr:cNvPr id="66" name="直線コネクタ 65"/>
        <xdr:cNvCxnSpPr/>
      </xdr:nvCxnSpPr>
      <xdr:spPr>
        <a:xfrm flipV="1">
          <a:off x="3987800" y="62344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130810</xdr:rowOff>
    </xdr:to>
    <xdr:cxnSp macro="">
      <xdr:nvCxnSpPr>
        <xdr:cNvPr id="69" name="直線コネクタ 68"/>
        <xdr:cNvCxnSpPr/>
      </xdr:nvCxnSpPr>
      <xdr:spPr>
        <a:xfrm>
          <a:off x="3098800" y="61849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134620</xdr:rowOff>
    </xdr:from>
    <xdr:to>
      <xdr:col>15</xdr:col>
      <xdr:colOff>98425</xdr:colOff>
      <xdr:row>36</xdr:row>
      <xdr:rowOff>12700</xdr:rowOff>
    </xdr:to>
    <xdr:cxnSp macro="">
      <xdr:nvCxnSpPr>
        <xdr:cNvPr id="72" name="直線コネクタ 71"/>
        <xdr:cNvCxnSpPr/>
      </xdr:nvCxnSpPr>
      <xdr:spPr>
        <a:xfrm>
          <a:off x="2209800" y="6135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134620</xdr:rowOff>
    </xdr:to>
    <xdr:cxnSp macro="">
      <xdr:nvCxnSpPr>
        <xdr:cNvPr id="75" name="直線コネクタ 74"/>
        <xdr:cNvCxnSpPr/>
      </xdr:nvCxnSpPr>
      <xdr:spPr>
        <a:xfrm>
          <a:off x="1320800" y="6097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xdr:rowOff>
    </xdr:from>
    <xdr:to>
      <xdr:col>24</xdr:col>
      <xdr:colOff>76200</xdr:colOff>
      <xdr:row>36</xdr:row>
      <xdr:rowOff>113030</xdr:rowOff>
    </xdr:to>
    <xdr:sp macro="" textlink="">
      <xdr:nvSpPr>
        <xdr:cNvPr id="85" name="楕円 84"/>
        <xdr:cNvSpPr/>
      </xdr:nvSpPr>
      <xdr:spPr>
        <a:xfrm>
          <a:off x="47752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762000" cy="259045"/>
    <xdr:sp macro="" textlink="">
      <xdr:nvSpPr>
        <xdr:cNvPr id="86" name="人件費該当値テキスト"/>
        <xdr:cNvSpPr txBox="1"/>
      </xdr:nvSpPr>
      <xdr:spPr>
        <a:xfrm>
          <a:off x="4914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80010</xdr:rowOff>
    </xdr:from>
    <xdr:to>
      <xdr:col>20</xdr:col>
      <xdr:colOff>38100</xdr:colOff>
      <xdr:row>37</xdr:row>
      <xdr:rowOff>10160</xdr:rowOff>
    </xdr:to>
    <xdr:sp macro="" textlink="">
      <xdr:nvSpPr>
        <xdr:cNvPr id="87" name="楕円 86"/>
        <xdr:cNvSpPr/>
      </xdr:nvSpPr>
      <xdr:spPr>
        <a:xfrm>
          <a:off x="3937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166387</xdr:rowOff>
    </xdr:from>
    <xdr:ext cx="736600" cy="259045"/>
    <xdr:sp macro="" textlink="">
      <xdr:nvSpPr>
        <xdr:cNvPr id="88" name="テキスト ボックス 87"/>
        <xdr:cNvSpPr txBox="1"/>
      </xdr:nvSpPr>
      <xdr:spPr>
        <a:xfrm>
          <a:off x="3606800" y="63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83820</xdr:rowOff>
    </xdr:from>
    <xdr:to>
      <xdr:col>11</xdr:col>
      <xdr:colOff>60325</xdr:colOff>
      <xdr:row>36</xdr:row>
      <xdr:rowOff>13970</xdr:rowOff>
    </xdr:to>
    <xdr:sp macro="" textlink="">
      <xdr:nvSpPr>
        <xdr:cNvPr id="91" name="楕円 90"/>
        <xdr:cNvSpPr/>
      </xdr:nvSpPr>
      <xdr:spPr>
        <a:xfrm>
          <a:off x="2159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24147</xdr:rowOff>
    </xdr:from>
    <xdr:ext cx="762000" cy="259045"/>
    <xdr:sp macro="" textlink="">
      <xdr:nvSpPr>
        <xdr:cNvPr id="92" name="テキスト ボックス 91"/>
        <xdr:cNvSpPr txBox="1"/>
      </xdr:nvSpPr>
      <xdr:spPr>
        <a:xfrm>
          <a:off x="1828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45720</xdr:rowOff>
    </xdr:from>
    <xdr:to>
      <xdr:col>6</xdr:col>
      <xdr:colOff>171450</xdr:colOff>
      <xdr:row>35</xdr:row>
      <xdr:rowOff>147320</xdr:rowOff>
    </xdr:to>
    <xdr:sp macro="" textlink="">
      <xdr:nvSpPr>
        <xdr:cNvPr id="93" name="楕円 92"/>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157497</xdr:rowOff>
    </xdr:from>
    <xdr:ext cx="762000" cy="259045"/>
    <xdr:sp macro="" textlink="">
      <xdr:nvSpPr>
        <xdr:cNvPr id="94" name="テキスト ボックス 93"/>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物件費のその他が類似団体平均を上回っているのは、各種システムに係る利用料等が増えたためである。今後も物件費の抑制のため、内容の精査に努めていく。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17</xdr:row>
      <xdr:rowOff>165862</xdr:rowOff>
    </xdr:to>
    <xdr:cxnSp macro="">
      <xdr:nvCxnSpPr>
        <xdr:cNvPr id="124" name="直線コネクタ 123"/>
        <xdr:cNvCxnSpPr/>
      </xdr:nvCxnSpPr>
      <xdr:spPr>
        <a:xfrm>
          <a:off x="15671800" y="30439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17</xdr:row>
      <xdr:rowOff>152146</xdr:rowOff>
    </xdr:to>
    <xdr:cxnSp macro="">
      <xdr:nvCxnSpPr>
        <xdr:cNvPr id="127" name="直線コネクタ 126"/>
        <xdr:cNvCxnSpPr/>
      </xdr:nvCxnSpPr>
      <xdr:spPr>
        <a:xfrm flipV="1">
          <a:off x="14782800" y="3043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17</xdr:row>
      <xdr:rowOff>152146</xdr:rowOff>
    </xdr:to>
    <xdr:cxnSp macro="">
      <xdr:nvCxnSpPr>
        <xdr:cNvPr id="130" name="直線コネクタ 129"/>
        <xdr:cNvCxnSpPr/>
      </xdr:nvCxnSpPr>
      <xdr:spPr>
        <a:xfrm>
          <a:off x="13893800" y="281533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72136</xdr:rowOff>
    </xdr:to>
    <xdr:cxnSp macro="">
      <xdr:nvCxnSpPr>
        <xdr:cNvPr id="133" name="直線コネクタ 132"/>
        <xdr:cNvCxnSpPr/>
      </xdr:nvCxnSpPr>
      <xdr:spPr>
        <a:xfrm>
          <a:off x="13004800" y="2774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3" name="楕円 142"/>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4"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7" name="楕円 146"/>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8" name="テキスト ボックス 147"/>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9" name="楕円 148"/>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0" name="テキスト ボックス 149"/>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1" name="楕円 150"/>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2" name="テキスト ボックス 151"/>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類似団体と比較して高い水準にあり、少子化対策による３歳未満児の保育料無償化や老人保護措置費等の割合が大きくなっている。今後極端な抑制は困難なものの、単独事業の見直し等で抑制を図っていく。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159657</xdr:rowOff>
    </xdr:to>
    <xdr:cxnSp macro="">
      <xdr:nvCxnSpPr>
        <xdr:cNvPr id="186" name="直線コネクタ 185"/>
        <xdr:cNvCxnSpPr/>
      </xdr:nvCxnSpPr>
      <xdr:spPr>
        <a:xfrm>
          <a:off x="3987800" y="10381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94343</xdr:rowOff>
    </xdr:to>
    <xdr:cxnSp macro="">
      <xdr:nvCxnSpPr>
        <xdr:cNvPr id="189" name="直線コネクタ 188"/>
        <xdr:cNvCxnSpPr/>
      </xdr:nvCxnSpPr>
      <xdr:spPr>
        <a:xfrm>
          <a:off x="3098800" y="10283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59</xdr:row>
      <xdr:rowOff>167822</xdr:rowOff>
    </xdr:to>
    <xdr:cxnSp macro="">
      <xdr:nvCxnSpPr>
        <xdr:cNvPr id="192" name="直線コネクタ 191"/>
        <xdr:cNvCxnSpPr/>
      </xdr:nvCxnSpPr>
      <xdr:spPr>
        <a:xfrm>
          <a:off x="2209800" y="10267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59</xdr:row>
      <xdr:rowOff>151493</xdr:rowOff>
    </xdr:to>
    <xdr:cxnSp macro="">
      <xdr:nvCxnSpPr>
        <xdr:cNvPr id="195" name="直線コネクタ 194"/>
        <xdr:cNvCxnSpPr/>
      </xdr:nvCxnSpPr>
      <xdr:spPr>
        <a:xfrm>
          <a:off x="1320800" y="10022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108857</xdr:rowOff>
    </xdr:from>
    <xdr:to>
      <xdr:col>24</xdr:col>
      <xdr:colOff>76200</xdr:colOff>
      <xdr:row>61</xdr:row>
      <xdr:rowOff>39007</xdr:rowOff>
    </xdr:to>
    <xdr:sp macro="" textlink="">
      <xdr:nvSpPr>
        <xdr:cNvPr id="205" name="楕円 204"/>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17434</xdr:rowOff>
    </xdr:from>
    <xdr:ext cx="762000" cy="259045"/>
    <xdr:sp macro="" textlink="">
      <xdr:nvSpPr>
        <xdr:cNvPr id="206" name="扶助費該当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07" name="楕円 206"/>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08" name="テキスト ボックス 207"/>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09" name="楕円 208"/>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0" name="テキスト ボックス 209"/>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1" name="楕円 210"/>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2" name="テキスト ボックス 211"/>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3" name="楕円 212"/>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4" name="テキスト ボックス 213"/>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その他に関する経常収支比率が類似団体平均を上回ったのは、簡易水道事業特別会計への繰出金が増えたためである。今後は繰出金等の内容の精査を図り、一般会計の負担を抑制するように努める。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57</xdr:row>
      <xdr:rowOff>19558</xdr:rowOff>
    </xdr:to>
    <xdr:cxnSp macro="">
      <xdr:nvCxnSpPr>
        <xdr:cNvPr id="244" name="直線コネクタ 243"/>
        <xdr:cNvCxnSpPr/>
      </xdr:nvCxnSpPr>
      <xdr:spPr>
        <a:xfrm>
          <a:off x="15671800" y="97007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104140</xdr:rowOff>
    </xdr:to>
    <xdr:cxnSp macro="">
      <xdr:nvCxnSpPr>
        <xdr:cNvPr id="247" name="直線コネクタ 246"/>
        <xdr:cNvCxnSpPr/>
      </xdr:nvCxnSpPr>
      <xdr:spPr>
        <a:xfrm flipV="1">
          <a:off x="14782800" y="9700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14986</xdr:rowOff>
    </xdr:to>
    <xdr:cxnSp macro="">
      <xdr:nvCxnSpPr>
        <xdr:cNvPr id="250" name="直線コネクタ 249"/>
        <xdr:cNvCxnSpPr/>
      </xdr:nvCxnSpPr>
      <xdr:spPr>
        <a:xfrm flipV="1">
          <a:off x="13893800" y="9705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58</xdr:row>
      <xdr:rowOff>99568</xdr:rowOff>
    </xdr:to>
    <xdr:cxnSp macro="">
      <xdr:nvCxnSpPr>
        <xdr:cNvPr id="253" name="直線コネクタ 252"/>
        <xdr:cNvCxnSpPr/>
      </xdr:nvCxnSpPr>
      <xdr:spPr>
        <a:xfrm flipV="1">
          <a:off x="13004800" y="97876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3" name="楕円 262"/>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4"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65" name="楕円 264"/>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160545</xdr:rowOff>
    </xdr:from>
    <xdr:ext cx="736600" cy="259045"/>
    <xdr:sp macro="" textlink="">
      <xdr:nvSpPr>
        <xdr:cNvPr id="266" name="テキスト ボックス 265"/>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7" name="楕円 266"/>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8" name="テキスト ボックス 26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9" name="楕円 268"/>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50563</xdr:rowOff>
    </xdr:from>
    <xdr:ext cx="762000" cy="259045"/>
    <xdr:sp macro="" textlink="">
      <xdr:nvSpPr>
        <xdr:cNvPr id="270" name="テキスト ボックス 269"/>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48768</xdr:rowOff>
    </xdr:from>
    <xdr:to>
      <xdr:col>65</xdr:col>
      <xdr:colOff>53975</xdr:colOff>
      <xdr:row>58</xdr:row>
      <xdr:rowOff>150368</xdr:rowOff>
    </xdr:to>
    <xdr:sp macro="" textlink="">
      <xdr:nvSpPr>
        <xdr:cNvPr id="271" name="楕円 270"/>
        <xdr:cNvSpPr/>
      </xdr:nvSpPr>
      <xdr:spPr>
        <a:xfrm>
          <a:off x="12954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135145</xdr:rowOff>
    </xdr:from>
    <xdr:ext cx="762000" cy="259045"/>
    <xdr:sp macro="" textlink="">
      <xdr:nvSpPr>
        <xdr:cNvPr id="272" name="テキスト ボックス 271"/>
        <xdr:cNvSpPr txBox="1"/>
      </xdr:nvSpPr>
      <xdr:spPr>
        <a:xfrm>
          <a:off x="12623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補助費等に係る経常収支比率が類似団体平均を上回っているのは、久慈広域連合負担金等が多くなっているためである。事業効果等を精査し、補助費等の抑制を図っていく。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62992</xdr:rowOff>
    </xdr:to>
    <xdr:cxnSp macro="">
      <xdr:nvCxnSpPr>
        <xdr:cNvPr id="303" name="直線コネクタ 302"/>
        <xdr:cNvCxnSpPr/>
      </xdr:nvCxnSpPr>
      <xdr:spPr>
        <a:xfrm>
          <a:off x="15671800" y="6523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26416</xdr:rowOff>
    </xdr:to>
    <xdr:cxnSp macro="">
      <xdr:nvCxnSpPr>
        <xdr:cNvPr id="306" name="直線コネクタ 305"/>
        <xdr:cNvCxnSpPr/>
      </xdr:nvCxnSpPr>
      <xdr:spPr>
        <a:xfrm flipV="1">
          <a:off x="14782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26416</xdr:rowOff>
    </xdr:to>
    <xdr:cxnSp macro="">
      <xdr:nvCxnSpPr>
        <xdr:cNvPr id="309" name="直線コネクタ 308"/>
        <xdr:cNvCxnSpPr/>
      </xdr:nvCxnSpPr>
      <xdr:spPr>
        <a:xfrm>
          <a:off x="13893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35560</xdr:rowOff>
    </xdr:to>
    <xdr:cxnSp macro="">
      <xdr:nvCxnSpPr>
        <xdr:cNvPr id="312" name="直線コネクタ 311"/>
        <xdr:cNvCxnSpPr/>
      </xdr:nvCxnSpPr>
      <xdr:spPr>
        <a:xfrm flipV="1">
          <a:off x="13004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2" name="楕円 321"/>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3"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4" name="楕円 323"/>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5" name="テキスト ボックス 324"/>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6" name="楕円 325"/>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7" name="テキスト ボックス 326"/>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8" name="楕円 32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9" name="テキスト ボックス 32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0" name="楕円 32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1" name="テキスト ボックス 33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新債の発行を抑制していたことから地方債償還額の減少が続いているため、類似団体と比較しても下回っている。今後、過疎対策事業債の償還が開始されれば、数値の悪化が予想される。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16511</xdr:rowOff>
    </xdr:to>
    <xdr:cxnSp macro="">
      <xdr:nvCxnSpPr>
        <xdr:cNvPr id="363" name="直線コネクタ 362"/>
        <xdr:cNvCxnSpPr/>
      </xdr:nvCxnSpPr>
      <xdr:spPr>
        <a:xfrm flipV="1">
          <a:off x="3987800" y="130238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16511</xdr:rowOff>
    </xdr:to>
    <xdr:cxnSp macro="">
      <xdr:nvCxnSpPr>
        <xdr:cNvPr id="366" name="直線コネクタ 365"/>
        <xdr:cNvCxnSpPr/>
      </xdr:nvCxnSpPr>
      <xdr:spPr>
        <a:xfrm>
          <a:off x="3098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12700</xdr:rowOff>
    </xdr:to>
    <xdr:cxnSp macro="">
      <xdr:nvCxnSpPr>
        <xdr:cNvPr id="369" name="直線コネクタ 368"/>
        <xdr:cNvCxnSpPr/>
      </xdr:nvCxnSpPr>
      <xdr:spPr>
        <a:xfrm>
          <a:off x="2209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24130</xdr:rowOff>
    </xdr:to>
    <xdr:cxnSp macro="">
      <xdr:nvCxnSpPr>
        <xdr:cNvPr id="372" name="直線コネクタ 371"/>
        <xdr:cNvCxnSpPr/>
      </xdr:nvCxnSpPr>
      <xdr:spPr>
        <a:xfrm flipV="1">
          <a:off x="1320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2" name="楕円 381"/>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83" name="公債費該当値テキスト"/>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4" name="楕円 383"/>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5" name="テキスト ボックス 384"/>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0" name="楕円 389"/>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1" name="テキスト ボックス 390"/>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類似団体平均を上回っている。扶助費の増加傾向が続いており、今後極端な抑制は困難なものの、単独事業を中心に事業精査を行い、経常経費の抑制に努める。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79</xdr:row>
      <xdr:rowOff>81280</xdr:rowOff>
    </xdr:to>
    <xdr:cxnSp macro="">
      <xdr:nvCxnSpPr>
        <xdr:cNvPr id="424" name="直線コネクタ 423"/>
        <xdr:cNvCxnSpPr/>
      </xdr:nvCxnSpPr>
      <xdr:spPr>
        <a:xfrm>
          <a:off x="15671800" y="135496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5080</xdr:rowOff>
    </xdr:to>
    <xdr:cxnSp macro="">
      <xdr:nvCxnSpPr>
        <xdr:cNvPr id="427" name="直線コネクタ 426"/>
        <xdr:cNvCxnSpPr/>
      </xdr:nvCxnSpPr>
      <xdr:spPr>
        <a:xfrm>
          <a:off x="14782800" y="134391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78</xdr:row>
      <xdr:rowOff>66039</xdr:rowOff>
    </xdr:to>
    <xdr:cxnSp macro="">
      <xdr:nvCxnSpPr>
        <xdr:cNvPr id="430" name="直線コネクタ 429"/>
        <xdr:cNvCxnSpPr/>
      </xdr:nvCxnSpPr>
      <xdr:spPr>
        <a:xfrm>
          <a:off x="13893800" y="1323721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130811</xdr:rowOff>
    </xdr:to>
    <xdr:cxnSp macro="">
      <xdr:nvCxnSpPr>
        <xdr:cNvPr id="433" name="直線コネクタ 432"/>
        <xdr:cNvCxnSpPr/>
      </xdr:nvCxnSpPr>
      <xdr:spPr>
        <a:xfrm flipV="1">
          <a:off x="13004800" y="132372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30480</xdr:rowOff>
    </xdr:from>
    <xdr:to>
      <xdr:col>82</xdr:col>
      <xdr:colOff>158750</xdr:colOff>
      <xdr:row>79</xdr:row>
      <xdr:rowOff>132080</xdr:rowOff>
    </xdr:to>
    <xdr:sp macro="" textlink="">
      <xdr:nvSpPr>
        <xdr:cNvPr id="443" name="楕円 442"/>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2557</xdr:rowOff>
    </xdr:from>
    <xdr:ext cx="762000" cy="259045"/>
    <xdr:sp macro="" textlink="">
      <xdr:nvSpPr>
        <xdr:cNvPr id="444" name="公債費以外該当値テキスト"/>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45" name="楕円 444"/>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46" name="テキスト ボックス 445"/>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7" name="楕円 446"/>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8" name="テキスト ボックス 447"/>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49" name="楕円 448"/>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50" name="テキスト ボックス 449"/>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1" name="楕円 450"/>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52" name="テキスト ボックス 451"/>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98162</xdr:rowOff>
    </xdr:from>
    <xdr:to>
      <xdr:col>29</xdr:col>
      <xdr:colOff>127000</xdr:colOff>
      <xdr:row>18</xdr:row>
      <xdr:rowOff>104485</xdr:rowOff>
    </xdr:to>
    <xdr:cxnSp macro="">
      <xdr:nvCxnSpPr>
        <xdr:cNvPr id="49" name="直線コネクタ 48"/>
        <xdr:cNvCxnSpPr/>
      </xdr:nvCxnSpPr>
      <xdr:spPr bwMode="auto">
        <a:xfrm flipV="1">
          <a:off x="5003800" y="3231887"/>
          <a:ext cx="647700" cy="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101105</xdr:rowOff>
    </xdr:from>
    <xdr:to>
      <xdr:col>26</xdr:col>
      <xdr:colOff>50800</xdr:colOff>
      <xdr:row>18</xdr:row>
      <xdr:rowOff>104485</xdr:rowOff>
    </xdr:to>
    <xdr:cxnSp macro="">
      <xdr:nvCxnSpPr>
        <xdr:cNvPr id="52" name="直線コネクタ 51"/>
        <xdr:cNvCxnSpPr/>
      </xdr:nvCxnSpPr>
      <xdr:spPr bwMode="auto">
        <a:xfrm>
          <a:off x="4305300" y="3234830"/>
          <a:ext cx="6985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101105</xdr:rowOff>
    </xdr:from>
    <xdr:to>
      <xdr:col>22</xdr:col>
      <xdr:colOff>114300</xdr:colOff>
      <xdr:row>18</xdr:row>
      <xdr:rowOff>113273</xdr:rowOff>
    </xdr:to>
    <xdr:cxnSp macro="">
      <xdr:nvCxnSpPr>
        <xdr:cNvPr id="55" name="直線コネクタ 54"/>
        <xdr:cNvCxnSpPr/>
      </xdr:nvCxnSpPr>
      <xdr:spPr bwMode="auto">
        <a:xfrm flipV="1">
          <a:off x="3606800" y="3234830"/>
          <a:ext cx="698500" cy="1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110484</xdr:rowOff>
    </xdr:from>
    <xdr:to>
      <xdr:col>18</xdr:col>
      <xdr:colOff>177800</xdr:colOff>
      <xdr:row>18</xdr:row>
      <xdr:rowOff>113273</xdr:rowOff>
    </xdr:to>
    <xdr:cxnSp macro="">
      <xdr:nvCxnSpPr>
        <xdr:cNvPr id="58" name="直線コネクタ 57"/>
        <xdr:cNvCxnSpPr/>
      </xdr:nvCxnSpPr>
      <xdr:spPr bwMode="auto">
        <a:xfrm>
          <a:off x="2908300" y="3244209"/>
          <a:ext cx="698500" cy="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47362</xdr:rowOff>
    </xdr:from>
    <xdr:to>
      <xdr:col>29</xdr:col>
      <xdr:colOff>177800</xdr:colOff>
      <xdr:row>18</xdr:row>
      <xdr:rowOff>148962</xdr:rowOff>
    </xdr:to>
    <xdr:sp macro="" textlink="">
      <xdr:nvSpPr>
        <xdr:cNvPr id="68" name="楕円 67"/>
        <xdr:cNvSpPr/>
      </xdr:nvSpPr>
      <xdr:spPr bwMode="auto">
        <a:xfrm>
          <a:off x="5600700" y="31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127389</xdr:rowOff>
    </xdr:from>
    <xdr:ext cx="762000" cy="259045"/>
    <xdr:sp macro="" textlink="">
      <xdr:nvSpPr>
        <xdr:cNvPr id="69" name="人口1人当たり決算額の推移該当値テキスト130"/>
        <xdr:cNvSpPr txBox="1"/>
      </xdr:nvSpPr>
      <xdr:spPr>
        <a:xfrm>
          <a:off x="5740400" y="30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53685</xdr:rowOff>
    </xdr:from>
    <xdr:to>
      <xdr:col>26</xdr:col>
      <xdr:colOff>101600</xdr:colOff>
      <xdr:row>18</xdr:row>
      <xdr:rowOff>155285</xdr:rowOff>
    </xdr:to>
    <xdr:sp macro="" textlink="">
      <xdr:nvSpPr>
        <xdr:cNvPr id="70" name="楕円 69"/>
        <xdr:cNvSpPr/>
      </xdr:nvSpPr>
      <xdr:spPr bwMode="auto">
        <a:xfrm>
          <a:off x="4953000" y="318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140062</xdr:rowOff>
    </xdr:from>
    <xdr:ext cx="736600" cy="259045"/>
    <xdr:sp macro="" textlink="">
      <xdr:nvSpPr>
        <xdr:cNvPr id="71" name="テキスト ボックス 70"/>
        <xdr:cNvSpPr txBox="1"/>
      </xdr:nvSpPr>
      <xdr:spPr>
        <a:xfrm>
          <a:off x="4622800" y="327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50305</xdr:rowOff>
    </xdr:from>
    <xdr:to>
      <xdr:col>22</xdr:col>
      <xdr:colOff>165100</xdr:colOff>
      <xdr:row>18</xdr:row>
      <xdr:rowOff>151905</xdr:rowOff>
    </xdr:to>
    <xdr:sp macro="" textlink="">
      <xdr:nvSpPr>
        <xdr:cNvPr id="72" name="楕円 71"/>
        <xdr:cNvSpPr/>
      </xdr:nvSpPr>
      <xdr:spPr bwMode="auto">
        <a:xfrm>
          <a:off x="4254500" y="31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136682</xdr:rowOff>
    </xdr:from>
    <xdr:ext cx="762000" cy="259045"/>
    <xdr:sp macro="" textlink="">
      <xdr:nvSpPr>
        <xdr:cNvPr id="73" name="テキスト ボックス 72"/>
        <xdr:cNvSpPr txBox="1"/>
      </xdr:nvSpPr>
      <xdr:spPr>
        <a:xfrm>
          <a:off x="3924300" y="32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62473</xdr:rowOff>
    </xdr:from>
    <xdr:to>
      <xdr:col>19</xdr:col>
      <xdr:colOff>38100</xdr:colOff>
      <xdr:row>18</xdr:row>
      <xdr:rowOff>164073</xdr:rowOff>
    </xdr:to>
    <xdr:sp macro="" textlink="">
      <xdr:nvSpPr>
        <xdr:cNvPr id="74" name="楕円 73"/>
        <xdr:cNvSpPr/>
      </xdr:nvSpPr>
      <xdr:spPr bwMode="auto">
        <a:xfrm>
          <a:off x="3556000" y="319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148850</xdr:rowOff>
    </xdr:from>
    <xdr:ext cx="762000" cy="259045"/>
    <xdr:sp macro="" textlink="">
      <xdr:nvSpPr>
        <xdr:cNvPr id="75" name="テキスト ボックス 74"/>
        <xdr:cNvSpPr txBox="1"/>
      </xdr:nvSpPr>
      <xdr:spPr>
        <a:xfrm>
          <a:off x="3225800" y="32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59684</xdr:rowOff>
    </xdr:from>
    <xdr:to>
      <xdr:col>15</xdr:col>
      <xdr:colOff>101600</xdr:colOff>
      <xdr:row>18</xdr:row>
      <xdr:rowOff>161284</xdr:rowOff>
    </xdr:to>
    <xdr:sp macro="" textlink="">
      <xdr:nvSpPr>
        <xdr:cNvPr id="76" name="楕円 75"/>
        <xdr:cNvSpPr/>
      </xdr:nvSpPr>
      <xdr:spPr bwMode="auto">
        <a:xfrm>
          <a:off x="2857500" y="319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146061</xdr:rowOff>
    </xdr:from>
    <xdr:ext cx="762000" cy="259045"/>
    <xdr:sp macro="" textlink="">
      <xdr:nvSpPr>
        <xdr:cNvPr id="77" name="テキスト ボックス 76"/>
        <xdr:cNvSpPr txBox="1"/>
      </xdr:nvSpPr>
      <xdr:spPr>
        <a:xfrm>
          <a:off x="2527300" y="32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339080</xdr:rowOff>
    </xdr:from>
    <xdr:to>
      <xdr:col>29</xdr:col>
      <xdr:colOff>127000</xdr:colOff>
      <xdr:row>35</xdr:row>
      <xdr:rowOff>341388</xdr:rowOff>
    </xdr:to>
    <xdr:cxnSp macro="">
      <xdr:nvCxnSpPr>
        <xdr:cNvPr id="110" name="直線コネクタ 109"/>
        <xdr:cNvCxnSpPr/>
      </xdr:nvCxnSpPr>
      <xdr:spPr bwMode="auto">
        <a:xfrm flipV="1">
          <a:off x="5003800" y="6949430"/>
          <a:ext cx="647700" cy="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341388</xdr:rowOff>
    </xdr:from>
    <xdr:to>
      <xdr:col>26</xdr:col>
      <xdr:colOff>50800</xdr:colOff>
      <xdr:row>36</xdr:row>
      <xdr:rowOff>15322</xdr:rowOff>
    </xdr:to>
    <xdr:cxnSp macro="">
      <xdr:nvCxnSpPr>
        <xdr:cNvPr id="113" name="直線コネクタ 112"/>
        <xdr:cNvCxnSpPr/>
      </xdr:nvCxnSpPr>
      <xdr:spPr bwMode="auto">
        <a:xfrm flipV="1">
          <a:off x="4305300" y="6951738"/>
          <a:ext cx="698500" cy="16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325539</xdr:rowOff>
    </xdr:from>
    <xdr:to>
      <xdr:col>22</xdr:col>
      <xdr:colOff>114300</xdr:colOff>
      <xdr:row>36</xdr:row>
      <xdr:rowOff>15322</xdr:rowOff>
    </xdr:to>
    <xdr:cxnSp macro="">
      <xdr:nvCxnSpPr>
        <xdr:cNvPr id="116" name="直線コネクタ 115"/>
        <xdr:cNvCxnSpPr/>
      </xdr:nvCxnSpPr>
      <xdr:spPr bwMode="auto">
        <a:xfrm>
          <a:off x="3606800" y="6935889"/>
          <a:ext cx="698500" cy="3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325539</xdr:rowOff>
    </xdr:from>
    <xdr:to>
      <xdr:col>18</xdr:col>
      <xdr:colOff>177800</xdr:colOff>
      <xdr:row>36</xdr:row>
      <xdr:rowOff>45405</xdr:rowOff>
    </xdr:to>
    <xdr:cxnSp macro="">
      <xdr:nvCxnSpPr>
        <xdr:cNvPr id="119" name="直線コネクタ 118"/>
        <xdr:cNvCxnSpPr/>
      </xdr:nvCxnSpPr>
      <xdr:spPr bwMode="auto">
        <a:xfrm flipV="1">
          <a:off x="2908300" y="6935889"/>
          <a:ext cx="698500" cy="6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288280</xdr:rowOff>
    </xdr:from>
    <xdr:to>
      <xdr:col>29</xdr:col>
      <xdr:colOff>177800</xdr:colOff>
      <xdr:row>36</xdr:row>
      <xdr:rowOff>46980</xdr:rowOff>
    </xdr:to>
    <xdr:sp macro="" textlink="">
      <xdr:nvSpPr>
        <xdr:cNvPr id="129" name="楕円 128"/>
        <xdr:cNvSpPr/>
      </xdr:nvSpPr>
      <xdr:spPr bwMode="auto">
        <a:xfrm>
          <a:off x="5600700" y="689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260357</xdr:rowOff>
    </xdr:from>
    <xdr:ext cx="762000" cy="259045"/>
    <xdr:sp macro="" textlink="">
      <xdr:nvSpPr>
        <xdr:cNvPr id="130" name="人口1人当たり決算額の推移該当値テキスト445"/>
        <xdr:cNvSpPr txBox="1"/>
      </xdr:nvSpPr>
      <xdr:spPr>
        <a:xfrm>
          <a:off x="5740400" y="687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290588</xdr:rowOff>
    </xdr:from>
    <xdr:to>
      <xdr:col>26</xdr:col>
      <xdr:colOff>101600</xdr:colOff>
      <xdr:row>36</xdr:row>
      <xdr:rowOff>49288</xdr:rowOff>
    </xdr:to>
    <xdr:sp macro="" textlink="">
      <xdr:nvSpPr>
        <xdr:cNvPr id="131" name="楕円 130"/>
        <xdr:cNvSpPr/>
      </xdr:nvSpPr>
      <xdr:spPr bwMode="auto">
        <a:xfrm>
          <a:off x="4953000" y="69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59465</xdr:rowOff>
    </xdr:from>
    <xdr:ext cx="736600" cy="259045"/>
    <xdr:sp macro="" textlink="">
      <xdr:nvSpPr>
        <xdr:cNvPr id="132" name="テキスト ボックス 131"/>
        <xdr:cNvSpPr txBox="1"/>
      </xdr:nvSpPr>
      <xdr:spPr>
        <a:xfrm>
          <a:off x="4622800" y="666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307422</xdr:rowOff>
    </xdr:from>
    <xdr:to>
      <xdr:col>22</xdr:col>
      <xdr:colOff>165100</xdr:colOff>
      <xdr:row>36</xdr:row>
      <xdr:rowOff>66122</xdr:rowOff>
    </xdr:to>
    <xdr:sp macro="" textlink="">
      <xdr:nvSpPr>
        <xdr:cNvPr id="133" name="楕円 132"/>
        <xdr:cNvSpPr/>
      </xdr:nvSpPr>
      <xdr:spPr bwMode="auto">
        <a:xfrm>
          <a:off x="4254500" y="691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50899</xdr:rowOff>
    </xdr:from>
    <xdr:ext cx="762000" cy="259045"/>
    <xdr:sp macro="" textlink="">
      <xdr:nvSpPr>
        <xdr:cNvPr id="134" name="テキスト ボックス 133"/>
        <xdr:cNvSpPr txBox="1"/>
      </xdr:nvSpPr>
      <xdr:spPr>
        <a:xfrm>
          <a:off x="3924300" y="70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274739</xdr:rowOff>
    </xdr:from>
    <xdr:to>
      <xdr:col>19</xdr:col>
      <xdr:colOff>38100</xdr:colOff>
      <xdr:row>36</xdr:row>
      <xdr:rowOff>33439</xdr:rowOff>
    </xdr:to>
    <xdr:sp macro="" textlink="">
      <xdr:nvSpPr>
        <xdr:cNvPr id="135" name="楕円 134"/>
        <xdr:cNvSpPr/>
      </xdr:nvSpPr>
      <xdr:spPr bwMode="auto">
        <a:xfrm>
          <a:off x="3556000" y="688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43616</xdr:rowOff>
    </xdr:from>
    <xdr:ext cx="762000" cy="259045"/>
    <xdr:sp macro="" textlink="">
      <xdr:nvSpPr>
        <xdr:cNvPr id="136" name="テキスト ボックス 135"/>
        <xdr:cNvSpPr txBox="1"/>
      </xdr:nvSpPr>
      <xdr:spPr>
        <a:xfrm>
          <a:off x="3225800" y="665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337505</xdr:rowOff>
    </xdr:from>
    <xdr:to>
      <xdr:col>15</xdr:col>
      <xdr:colOff>101600</xdr:colOff>
      <xdr:row>36</xdr:row>
      <xdr:rowOff>96205</xdr:rowOff>
    </xdr:to>
    <xdr:sp macro="" textlink="">
      <xdr:nvSpPr>
        <xdr:cNvPr id="137" name="楕円 136"/>
        <xdr:cNvSpPr/>
      </xdr:nvSpPr>
      <xdr:spPr bwMode="auto">
        <a:xfrm>
          <a:off x="2857500" y="694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80982</xdr:rowOff>
    </xdr:from>
    <xdr:ext cx="762000" cy="259045"/>
    <xdr:sp macro="" textlink="">
      <xdr:nvSpPr>
        <xdr:cNvPr id="138" name="テキスト ボックス 137"/>
        <xdr:cNvSpPr txBox="1"/>
      </xdr:nvSpPr>
      <xdr:spPr>
        <a:xfrm>
          <a:off x="2527300" y="703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4,220
4,201
80.80
4,226,269
3,829,864
200,577
2,009,433
3,567,740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3146</xdr:rowOff>
    </xdr:from>
    <xdr:to>
      <xdr:col>24</xdr:col>
      <xdr:colOff>63500</xdr:colOff>
      <xdr:row>37</xdr:row>
      <xdr:rowOff>7201</xdr:rowOff>
    </xdr:to>
    <xdr:cxnSp macro="">
      <xdr:nvCxnSpPr>
        <xdr:cNvPr id="58" name="直線コネクタ 57"/>
        <xdr:cNvCxnSpPr/>
      </xdr:nvCxnSpPr>
      <xdr:spPr>
        <a:xfrm flipV="1">
          <a:off x="3797300" y="6346796"/>
          <a:ext cx="8382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7201</xdr:rowOff>
    </xdr:from>
    <xdr:to>
      <xdr:col>19</xdr:col>
      <xdr:colOff>177800</xdr:colOff>
      <xdr:row>37</xdr:row>
      <xdr:rowOff>32178</xdr:rowOff>
    </xdr:to>
    <xdr:cxnSp macro="">
      <xdr:nvCxnSpPr>
        <xdr:cNvPr id="61" name="直線コネクタ 60"/>
        <xdr:cNvCxnSpPr/>
      </xdr:nvCxnSpPr>
      <xdr:spPr>
        <a:xfrm flipV="1">
          <a:off x="2908300" y="6350851"/>
          <a:ext cx="88900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32178</xdr:rowOff>
    </xdr:from>
    <xdr:to>
      <xdr:col>15</xdr:col>
      <xdr:colOff>50800</xdr:colOff>
      <xdr:row>37</xdr:row>
      <xdr:rowOff>45405</xdr:rowOff>
    </xdr:to>
    <xdr:cxnSp macro="">
      <xdr:nvCxnSpPr>
        <xdr:cNvPr id="64" name="直線コネクタ 63"/>
        <xdr:cNvCxnSpPr/>
      </xdr:nvCxnSpPr>
      <xdr:spPr>
        <a:xfrm flipV="1">
          <a:off x="2019300" y="6375828"/>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45405</xdr:rowOff>
    </xdr:from>
    <xdr:to>
      <xdr:col>10</xdr:col>
      <xdr:colOff>114300</xdr:colOff>
      <xdr:row>37</xdr:row>
      <xdr:rowOff>49069</xdr:rowOff>
    </xdr:to>
    <xdr:cxnSp macro="">
      <xdr:nvCxnSpPr>
        <xdr:cNvPr id="67" name="直線コネクタ 66"/>
        <xdr:cNvCxnSpPr/>
      </xdr:nvCxnSpPr>
      <xdr:spPr>
        <a:xfrm flipV="1">
          <a:off x="1130300" y="6389055"/>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123796</xdr:rowOff>
    </xdr:from>
    <xdr:to>
      <xdr:col>24</xdr:col>
      <xdr:colOff>114300</xdr:colOff>
      <xdr:row>37</xdr:row>
      <xdr:rowOff>53946</xdr:rowOff>
    </xdr:to>
    <xdr:sp macro="" textlink="">
      <xdr:nvSpPr>
        <xdr:cNvPr id="77" name="楕円 76"/>
        <xdr:cNvSpPr/>
      </xdr:nvSpPr>
      <xdr:spPr>
        <a:xfrm>
          <a:off x="4584700" y="62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38723</xdr:rowOff>
    </xdr:from>
    <xdr:ext cx="599010" cy="259045"/>
    <xdr:sp macro="" textlink="">
      <xdr:nvSpPr>
        <xdr:cNvPr id="78" name="人件費該当値テキスト"/>
        <xdr:cNvSpPr txBox="1"/>
      </xdr:nvSpPr>
      <xdr:spPr>
        <a:xfrm>
          <a:off x="4686300" y="621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127851</xdr:rowOff>
    </xdr:from>
    <xdr:to>
      <xdr:col>20</xdr:col>
      <xdr:colOff>38100</xdr:colOff>
      <xdr:row>37</xdr:row>
      <xdr:rowOff>58001</xdr:rowOff>
    </xdr:to>
    <xdr:sp macro="" textlink="">
      <xdr:nvSpPr>
        <xdr:cNvPr id="79" name="楕円 78"/>
        <xdr:cNvSpPr/>
      </xdr:nvSpPr>
      <xdr:spPr>
        <a:xfrm>
          <a:off x="3746500" y="63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49128</xdr:rowOff>
    </xdr:from>
    <xdr:ext cx="599010" cy="259045"/>
    <xdr:sp macro="" textlink="">
      <xdr:nvSpPr>
        <xdr:cNvPr id="80" name="テキスト ボックス 79"/>
        <xdr:cNvSpPr txBox="1"/>
      </xdr:nvSpPr>
      <xdr:spPr>
        <a:xfrm>
          <a:off x="3497795" y="639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152828</xdr:rowOff>
    </xdr:from>
    <xdr:to>
      <xdr:col>15</xdr:col>
      <xdr:colOff>101600</xdr:colOff>
      <xdr:row>37</xdr:row>
      <xdr:rowOff>82978</xdr:rowOff>
    </xdr:to>
    <xdr:sp macro="" textlink="">
      <xdr:nvSpPr>
        <xdr:cNvPr id="81" name="楕円 80"/>
        <xdr:cNvSpPr/>
      </xdr:nvSpPr>
      <xdr:spPr>
        <a:xfrm>
          <a:off x="2857500" y="63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74105</xdr:rowOff>
    </xdr:from>
    <xdr:ext cx="599010" cy="259045"/>
    <xdr:sp macro="" textlink="">
      <xdr:nvSpPr>
        <xdr:cNvPr id="82" name="テキスト ボックス 81"/>
        <xdr:cNvSpPr txBox="1"/>
      </xdr:nvSpPr>
      <xdr:spPr>
        <a:xfrm>
          <a:off x="2608795" y="641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166055</xdr:rowOff>
    </xdr:from>
    <xdr:to>
      <xdr:col>10</xdr:col>
      <xdr:colOff>165100</xdr:colOff>
      <xdr:row>37</xdr:row>
      <xdr:rowOff>96205</xdr:rowOff>
    </xdr:to>
    <xdr:sp macro="" textlink="">
      <xdr:nvSpPr>
        <xdr:cNvPr id="83" name="楕円 82"/>
        <xdr:cNvSpPr/>
      </xdr:nvSpPr>
      <xdr:spPr>
        <a:xfrm>
          <a:off x="1968500" y="63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87332</xdr:rowOff>
    </xdr:from>
    <xdr:ext cx="599010" cy="259045"/>
    <xdr:sp macro="" textlink="">
      <xdr:nvSpPr>
        <xdr:cNvPr id="84" name="テキスト ボックス 83"/>
        <xdr:cNvSpPr txBox="1"/>
      </xdr:nvSpPr>
      <xdr:spPr>
        <a:xfrm>
          <a:off x="1719795" y="643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169719</xdr:rowOff>
    </xdr:from>
    <xdr:to>
      <xdr:col>6</xdr:col>
      <xdr:colOff>38100</xdr:colOff>
      <xdr:row>37</xdr:row>
      <xdr:rowOff>99869</xdr:rowOff>
    </xdr:to>
    <xdr:sp macro="" textlink="">
      <xdr:nvSpPr>
        <xdr:cNvPr id="85" name="楕円 84"/>
        <xdr:cNvSpPr/>
      </xdr:nvSpPr>
      <xdr:spPr>
        <a:xfrm>
          <a:off x="1079500" y="63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90996</xdr:rowOff>
    </xdr:from>
    <xdr:ext cx="599010" cy="259045"/>
    <xdr:sp macro="" textlink="">
      <xdr:nvSpPr>
        <xdr:cNvPr id="86" name="テキスト ボックス 85"/>
        <xdr:cNvSpPr txBox="1"/>
      </xdr:nvSpPr>
      <xdr:spPr>
        <a:xfrm>
          <a:off x="830795" y="643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144597</xdr:rowOff>
    </xdr:from>
    <xdr:to>
      <xdr:col>24</xdr:col>
      <xdr:colOff>63500</xdr:colOff>
      <xdr:row>57</xdr:row>
      <xdr:rowOff>170066</xdr:rowOff>
    </xdr:to>
    <xdr:cxnSp macro="">
      <xdr:nvCxnSpPr>
        <xdr:cNvPr id="115" name="直線コネクタ 114"/>
        <xdr:cNvCxnSpPr/>
      </xdr:nvCxnSpPr>
      <xdr:spPr>
        <a:xfrm flipV="1">
          <a:off x="3797300" y="9917247"/>
          <a:ext cx="8382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170066</xdr:rowOff>
    </xdr:from>
    <xdr:to>
      <xdr:col>19</xdr:col>
      <xdr:colOff>177800</xdr:colOff>
      <xdr:row>57</xdr:row>
      <xdr:rowOff>170873</xdr:rowOff>
    </xdr:to>
    <xdr:cxnSp macro="">
      <xdr:nvCxnSpPr>
        <xdr:cNvPr id="118" name="直線コネクタ 117"/>
        <xdr:cNvCxnSpPr/>
      </xdr:nvCxnSpPr>
      <xdr:spPr>
        <a:xfrm flipV="1">
          <a:off x="2908300" y="9942716"/>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42442</xdr:rowOff>
    </xdr:from>
    <xdr:to>
      <xdr:col>15</xdr:col>
      <xdr:colOff>50800</xdr:colOff>
      <xdr:row>57</xdr:row>
      <xdr:rowOff>170873</xdr:rowOff>
    </xdr:to>
    <xdr:cxnSp macro="">
      <xdr:nvCxnSpPr>
        <xdr:cNvPr id="121" name="直線コネクタ 120"/>
        <xdr:cNvCxnSpPr/>
      </xdr:nvCxnSpPr>
      <xdr:spPr>
        <a:xfrm>
          <a:off x="2019300" y="9815092"/>
          <a:ext cx="889000" cy="1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42442</xdr:rowOff>
    </xdr:from>
    <xdr:to>
      <xdr:col>10</xdr:col>
      <xdr:colOff>114300</xdr:colOff>
      <xdr:row>57</xdr:row>
      <xdr:rowOff>141108</xdr:rowOff>
    </xdr:to>
    <xdr:cxnSp macro="">
      <xdr:nvCxnSpPr>
        <xdr:cNvPr id="124" name="直線コネクタ 123"/>
        <xdr:cNvCxnSpPr/>
      </xdr:nvCxnSpPr>
      <xdr:spPr>
        <a:xfrm flipV="1">
          <a:off x="1130300" y="9815092"/>
          <a:ext cx="889000" cy="9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93797</xdr:rowOff>
    </xdr:from>
    <xdr:to>
      <xdr:col>24</xdr:col>
      <xdr:colOff>114300</xdr:colOff>
      <xdr:row>58</xdr:row>
      <xdr:rowOff>23947</xdr:rowOff>
    </xdr:to>
    <xdr:sp macro="" textlink="">
      <xdr:nvSpPr>
        <xdr:cNvPr id="134" name="楕円 133"/>
        <xdr:cNvSpPr/>
      </xdr:nvSpPr>
      <xdr:spPr>
        <a:xfrm>
          <a:off x="4584700" y="98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8724</xdr:rowOff>
    </xdr:from>
    <xdr:ext cx="599010" cy="259045"/>
    <xdr:sp macro="" textlink="">
      <xdr:nvSpPr>
        <xdr:cNvPr id="135" name="物件費該当値テキスト"/>
        <xdr:cNvSpPr txBox="1"/>
      </xdr:nvSpPr>
      <xdr:spPr>
        <a:xfrm>
          <a:off x="4686300" y="978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119266</xdr:rowOff>
    </xdr:from>
    <xdr:to>
      <xdr:col>20</xdr:col>
      <xdr:colOff>38100</xdr:colOff>
      <xdr:row>58</xdr:row>
      <xdr:rowOff>49416</xdr:rowOff>
    </xdr:to>
    <xdr:sp macro="" textlink="">
      <xdr:nvSpPr>
        <xdr:cNvPr id="136" name="楕円 135"/>
        <xdr:cNvSpPr/>
      </xdr:nvSpPr>
      <xdr:spPr>
        <a:xfrm>
          <a:off x="3746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40543</xdr:rowOff>
    </xdr:from>
    <xdr:ext cx="599010" cy="259045"/>
    <xdr:sp macro="" textlink="">
      <xdr:nvSpPr>
        <xdr:cNvPr id="137" name="テキスト ボックス 136"/>
        <xdr:cNvSpPr txBox="1"/>
      </xdr:nvSpPr>
      <xdr:spPr>
        <a:xfrm>
          <a:off x="3497795" y="99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120073</xdr:rowOff>
    </xdr:from>
    <xdr:to>
      <xdr:col>15</xdr:col>
      <xdr:colOff>101600</xdr:colOff>
      <xdr:row>58</xdr:row>
      <xdr:rowOff>50223</xdr:rowOff>
    </xdr:to>
    <xdr:sp macro="" textlink="">
      <xdr:nvSpPr>
        <xdr:cNvPr id="138" name="楕円 137"/>
        <xdr:cNvSpPr/>
      </xdr:nvSpPr>
      <xdr:spPr>
        <a:xfrm>
          <a:off x="2857500" y="98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41350</xdr:rowOff>
    </xdr:from>
    <xdr:ext cx="599010" cy="259045"/>
    <xdr:sp macro="" textlink="">
      <xdr:nvSpPr>
        <xdr:cNvPr id="139" name="テキスト ボックス 138"/>
        <xdr:cNvSpPr txBox="1"/>
      </xdr:nvSpPr>
      <xdr:spPr>
        <a:xfrm>
          <a:off x="2608795" y="998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163092</xdr:rowOff>
    </xdr:from>
    <xdr:to>
      <xdr:col>10</xdr:col>
      <xdr:colOff>165100</xdr:colOff>
      <xdr:row>57</xdr:row>
      <xdr:rowOff>93242</xdr:rowOff>
    </xdr:to>
    <xdr:sp macro="" textlink="">
      <xdr:nvSpPr>
        <xdr:cNvPr id="140" name="楕円 139"/>
        <xdr:cNvSpPr/>
      </xdr:nvSpPr>
      <xdr:spPr>
        <a:xfrm>
          <a:off x="1968500" y="97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109769</xdr:rowOff>
    </xdr:from>
    <xdr:ext cx="599010" cy="259045"/>
    <xdr:sp macro="" textlink="">
      <xdr:nvSpPr>
        <xdr:cNvPr id="141" name="テキスト ボックス 140"/>
        <xdr:cNvSpPr txBox="1"/>
      </xdr:nvSpPr>
      <xdr:spPr>
        <a:xfrm>
          <a:off x="1719795" y="953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90308</xdr:rowOff>
    </xdr:from>
    <xdr:to>
      <xdr:col>6</xdr:col>
      <xdr:colOff>38100</xdr:colOff>
      <xdr:row>58</xdr:row>
      <xdr:rowOff>20458</xdr:rowOff>
    </xdr:to>
    <xdr:sp macro="" textlink="">
      <xdr:nvSpPr>
        <xdr:cNvPr id="142" name="楕円 141"/>
        <xdr:cNvSpPr/>
      </xdr:nvSpPr>
      <xdr:spPr>
        <a:xfrm>
          <a:off x="1079500" y="98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11585</xdr:rowOff>
    </xdr:from>
    <xdr:ext cx="599010" cy="259045"/>
    <xdr:sp macro="" textlink="">
      <xdr:nvSpPr>
        <xdr:cNvPr id="143" name="テキスト ボックス 142"/>
        <xdr:cNvSpPr txBox="1"/>
      </xdr:nvSpPr>
      <xdr:spPr>
        <a:xfrm>
          <a:off x="830795" y="99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155915</xdr:rowOff>
    </xdr:from>
    <xdr:to>
      <xdr:col>24</xdr:col>
      <xdr:colOff>63500</xdr:colOff>
      <xdr:row>78</xdr:row>
      <xdr:rowOff>88069</xdr:rowOff>
    </xdr:to>
    <xdr:cxnSp macro="">
      <xdr:nvCxnSpPr>
        <xdr:cNvPr id="174" name="直線コネクタ 173"/>
        <xdr:cNvCxnSpPr/>
      </xdr:nvCxnSpPr>
      <xdr:spPr>
        <a:xfrm flipV="1">
          <a:off x="3797300" y="13357565"/>
          <a:ext cx="838200" cy="10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88069</xdr:rowOff>
    </xdr:from>
    <xdr:to>
      <xdr:col>19</xdr:col>
      <xdr:colOff>177800</xdr:colOff>
      <xdr:row>78</xdr:row>
      <xdr:rowOff>94160</xdr:rowOff>
    </xdr:to>
    <xdr:cxnSp macro="">
      <xdr:nvCxnSpPr>
        <xdr:cNvPr id="177" name="直線コネクタ 176"/>
        <xdr:cNvCxnSpPr/>
      </xdr:nvCxnSpPr>
      <xdr:spPr>
        <a:xfrm flipV="1">
          <a:off x="2908300" y="13461169"/>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4483</xdr:rowOff>
    </xdr:from>
    <xdr:to>
      <xdr:col>15</xdr:col>
      <xdr:colOff>50800</xdr:colOff>
      <xdr:row>78</xdr:row>
      <xdr:rowOff>94160</xdr:rowOff>
    </xdr:to>
    <xdr:cxnSp macro="">
      <xdr:nvCxnSpPr>
        <xdr:cNvPr id="180" name="直線コネクタ 179"/>
        <xdr:cNvCxnSpPr/>
      </xdr:nvCxnSpPr>
      <xdr:spPr>
        <a:xfrm>
          <a:off x="2019300" y="13377583"/>
          <a:ext cx="8890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4483</xdr:rowOff>
    </xdr:from>
    <xdr:to>
      <xdr:col>10</xdr:col>
      <xdr:colOff>114300</xdr:colOff>
      <xdr:row>78</xdr:row>
      <xdr:rowOff>128809</xdr:rowOff>
    </xdr:to>
    <xdr:cxnSp macro="">
      <xdr:nvCxnSpPr>
        <xdr:cNvPr id="183" name="直線コネクタ 182"/>
        <xdr:cNvCxnSpPr/>
      </xdr:nvCxnSpPr>
      <xdr:spPr>
        <a:xfrm flipV="1">
          <a:off x="1130300" y="13377583"/>
          <a:ext cx="889000" cy="12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105115</xdr:rowOff>
    </xdr:from>
    <xdr:to>
      <xdr:col>24</xdr:col>
      <xdr:colOff>114300</xdr:colOff>
      <xdr:row>78</xdr:row>
      <xdr:rowOff>35265</xdr:rowOff>
    </xdr:to>
    <xdr:sp macro="" textlink="">
      <xdr:nvSpPr>
        <xdr:cNvPr id="193" name="楕円 192"/>
        <xdr:cNvSpPr/>
      </xdr:nvSpPr>
      <xdr:spPr>
        <a:xfrm>
          <a:off x="4584700" y="133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83542</xdr:rowOff>
    </xdr:from>
    <xdr:ext cx="534377" cy="259045"/>
    <xdr:sp macro="" textlink="">
      <xdr:nvSpPr>
        <xdr:cNvPr id="194" name="維持補修費該当値テキスト"/>
        <xdr:cNvSpPr txBox="1"/>
      </xdr:nvSpPr>
      <xdr:spPr>
        <a:xfrm>
          <a:off x="4686300" y="132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37269</xdr:rowOff>
    </xdr:from>
    <xdr:to>
      <xdr:col>20</xdr:col>
      <xdr:colOff>38100</xdr:colOff>
      <xdr:row>78</xdr:row>
      <xdr:rowOff>138869</xdr:rowOff>
    </xdr:to>
    <xdr:sp macro="" textlink="">
      <xdr:nvSpPr>
        <xdr:cNvPr id="195" name="楕円 194"/>
        <xdr:cNvSpPr/>
      </xdr:nvSpPr>
      <xdr:spPr>
        <a:xfrm>
          <a:off x="3746500" y="13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129996</xdr:rowOff>
    </xdr:from>
    <xdr:ext cx="534377" cy="259045"/>
    <xdr:sp macro="" textlink="">
      <xdr:nvSpPr>
        <xdr:cNvPr id="196" name="テキスト ボックス 195"/>
        <xdr:cNvSpPr txBox="1"/>
      </xdr:nvSpPr>
      <xdr:spPr>
        <a:xfrm>
          <a:off x="3530111" y="135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43360</xdr:rowOff>
    </xdr:from>
    <xdr:to>
      <xdr:col>15</xdr:col>
      <xdr:colOff>101600</xdr:colOff>
      <xdr:row>78</xdr:row>
      <xdr:rowOff>144960</xdr:rowOff>
    </xdr:to>
    <xdr:sp macro="" textlink="">
      <xdr:nvSpPr>
        <xdr:cNvPr id="197" name="楕円 196"/>
        <xdr:cNvSpPr/>
      </xdr:nvSpPr>
      <xdr:spPr>
        <a:xfrm>
          <a:off x="2857500" y="134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136087</xdr:rowOff>
    </xdr:from>
    <xdr:ext cx="534377" cy="259045"/>
    <xdr:sp macro="" textlink="">
      <xdr:nvSpPr>
        <xdr:cNvPr id="198" name="テキスト ボックス 197"/>
        <xdr:cNvSpPr txBox="1"/>
      </xdr:nvSpPr>
      <xdr:spPr>
        <a:xfrm>
          <a:off x="2641111" y="135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125133</xdr:rowOff>
    </xdr:from>
    <xdr:to>
      <xdr:col>10</xdr:col>
      <xdr:colOff>165100</xdr:colOff>
      <xdr:row>78</xdr:row>
      <xdr:rowOff>55283</xdr:rowOff>
    </xdr:to>
    <xdr:sp macro="" textlink="">
      <xdr:nvSpPr>
        <xdr:cNvPr id="199" name="楕円 198"/>
        <xdr:cNvSpPr/>
      </xdr:nvSpPr>
      <xdr:spPr>
        <a:xfrm>
          <a:off x="1968500" y="133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46410</xdr:rowOff>
    </xdr:from>
    <xdr:ext cx="534377" cy="259045"/>
    <xdr:sp macro="" textlink="">
      <xdr:nvSpPr>
        <xdr:cNvPr id="200" name="テキスト ボックス 199"/>
        <xdr:cNvSpPr txBox="1"/>
      </xdr:nvSpPr>
      <xdr:spPr>
        <a:xfrm>
          <a:off x="1752111" y="134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78009</xdr:rowOff>
    </xdr:from>
    <xdr:to>
      <xdr:col>6</xdr:col>
      <xdr:colOff>38100</xdr:colOff>
      <xdr:row>79</xdr:row>
      <xdr:rowOff>8159</xdr:rowOff>
    </xdr:to>
    <xdr:sp macro="" textlink="">
      <xdr:nvSpPr>
        <xdr:cNvPr id="201" name="楕円 200"/>
        <xdr:cNvSpPr/>
      </xdr:nvSpPr>
      <xdr:spPr>
        <a:xfrm>
          <a:off x="1079500" y="134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170736</xdr:rowOff>
    </xdr:from>
    <xdr:ext cx="469744" cy="259045"/>
    <xdr:sp macro="" textlink="">
      <xdr:nvSpPr>
        <xdr:cNvPr id="202" name="テキスト ボックス 201"/>
        <xdr:cNvSpPr txBox="1"/>
      </xdr:nvSpPr>
      <xdr:spPr>
        <a:xfrm>
          <a:off x="895428" y="135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169430</xdr:rowOff>
    </xdr:from>
    <xdr:to>
      <xdr:col>24</xdr:col>
      <xdr:colOff>63500</xdr:colOff>
      <xdr:row>92</xdr:row>
      <xdr:rowOff>116115</xdr:rowOff>
    </xdr:to>
    <xdr:cxnSp macro="">
      <xdr:nvCxnSpPr>
        <xdr:cNvPr id="232" name="直線コネクタ 231"/>
        <xdr:cNvCxnSpPr/>
      </xdr:nvCxnSpPr>
      <xdr:spPr>
        <a:xfrm flipV="1">
          <a:off x="3797300" y="15771380"/>
          <a:ext cx="838200" cy="1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116115</xdr:rowOff>
    </xdr:from>
    <xdr:to>
      <xdr:col>19</xdr:col>
      <xdr:colOff>177800</xdr:colOff>
      <xdr:row>92</xdr:row>
      <xdr:rowOff>148526</xdr:rowOff>
    </xdr:to>
    <xdr:cxnSp macro="">
      <xdr:nvCxnSpPr>
        <xdr:cNvPr id="235" name="直線コネクタ 234"/>
        <xdr:cNvCxnSpPr/>
      </xdr:nvCxnSpPr>
      <xdr:spPr>
        <a:xfrm flipV="1">
          <a:off x="2908300" y="15889515"/>
          <a:ext cx="8890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148526</xdr:rowOff>
    </xdr:from>
    <xdr:to>
      <xdr:col>15</xdr:col>
      <xdr:colOff>50800</xdr:colOff>
      <xdr:row>92</xdr:row>
      <xdr:rowOff>164249</xdr:rowOff>
    </xdr:to>
    <xdr:cxnSp macro="">
      <xdr:nvCxnSpPr>
        <xdr:cNvPr id="238" name="直線コネクタ 237"/>
        <xdr:cNvCxnSpPr/>
      </xdr:nvCxnSpPr>
      <xdr:spPr>
        <a:xfrm flipV="1">
          <a:off x="2019300" y="15921926"/>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164249</xdr:rowOff>
    </xdr:from>
    <xdr:to>
      <xdr:col>10</xdr:col>
      <xdr:colOff>114300</xdr:colOff>
      <xdr:row>94</xdr:row>
      <xdr:rowOff>83934</xdr:rowOff>
    </xdr:to>
    <xdr:cxnSp macro="">
      <xdr:nvCxnSpPr>
        <xdr:cNvPr id="241" name="直線コネクタ 240"/>
        <xdr:cNvCxnSpPr/>
      </xdr:nvCxnSpPr>
      <xdr:spPr>
        <a:xfrm flipV="1">
          <a:off x="1130300" y="15937649"/>
          <a:ext cx="8890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118630</xdr:rowOff>
    </xdr:from>
    <xdr:to>
      <xdr:col>24</xdr:col>
      <xdr:colOff>114300</xdr:colOff>
      <xdr:row>92</xdr:row>
      <xdr:rowOff>48780</xdr:rowOff>
    </xdr:to>
    <xdr:sp macro="" textlink="">
      <xdr:nvSpPr>
        <xdr:cNvPr id="251" name="楕円 250"/>
        <xdr:cNvSpPr/>
      </xdr:nvSpPr>
      <xdr:spPr>
        <a:xfrm>
          <a:off x="4584700" y="15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141507</xdr:rowOff>
    </xdr:from>
    <xdr:ext cx="599010" cy="259045"/>
    <xdr:sp macro="" textlink="">
      <xdr:nvSpPr>
        <xdr:cNvPr id="252" name="扶助費該当値テキスト"/>
        <xdr:cNvSpPr txBox="1"/>
      </xdr:nvSpPr>
      <xdr:spPr>
        <a:xfrm>
          <a:off x="4686300" y="1557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65315</xdr:rowOff>
    </xdr:from>
    <xdr:to>
      <xdr:col>20</xdr:col>
      <xdr:colOff>38100</xdr:colOff>
      <xdr:row>92</xdr:row>
      <xdr:rowOff>166915</xdr:rowOff>
    </xdr:to>
    <xdr:sp macro="" textlink="">
      <xdr:nvSpPr>
        <xdr:cNvPr id="253" name="楕円 252"/>
        <xdr:cNvSpPr/>
      </xdr:nvSpPr>
      <xdr:spPr>
        <a:xfrm>
          <a:off x="3746500" y="158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11992</xdr:rowOff>
    </xdr:from>
    <xdr:ext cx="599010" cy="259045"/>
    <xdr:sp macro="" textlink="">
      <xdr:nvSpPr>
        <xdr:cNvPr id="254" name="テキスト ボックス 253"/>
        <xdr:cNvSpPr txBox="1"/>
      </xdr:nvSpPr>
      <xdr:spPr>
        <a:xfrm>
          <a:off x="3497795" y="1561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97726</xdr:rowOff>
    </xdr:from>
    <xdr:to>
      <xdr:col>15</xdr:col>
      <xdr:colOff>101600</xdr:colOff>
      <xdr:row>93</xdr:row>
      <xdr:rowOff>27876</xdr:rowOff>
    </xdr:to>
    <xdr:sp macro="" textlink="">
      <xdr:nvSpPr>
        <xdr:cNvPr id="255" name="楕円 254"/>
        <xdr:cNvSpPr/>
      </xdr:nvSpPr>
      <xdr:spPr>
        <a:xfrm>
          <a:off x="2857500" y="158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44403</xdr:rowOff>
    </xdr:from>
    <xdr:ext cx="599010" cy="259045"/>
    <xdr:sp macro="" textlink="">
      <xdr:nvSpPr>
        <xdr:cNvPr id="256" name="テキスト ボックス 255"/>
        <xdr:cNvSpPr txBox="1"/>
      </xdr:nvSpPr>
      <xdr:spPr>
        <a:xfrm>
          <a:off x="2608795" y="1564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113449</xdr:rowOff>
    </xdr:from>
    <xdr:to>
      <xdr:col>10</xdr:col>
      <xdr:colOff>165100</xdr:colOff>
      <xdr:row>93</xdr:row>
      <xdr:rowOff>43599</xdr:rowOff>
    </xdr:to>
    <xdr:sp macro="" textlink="">
      <xdr:nvSpPr>
        <xdr:cNvPr id="257" name="楕円 256"/>
        <xdr:cNvSpPr/>
      </xdr:nvSpPr>
      <xdr:spPr>
        <a:xfrm>
          <a:off x="1968500" y="158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60126</xdr:rowOff>
    </xdr:from>
    <xdr:ext cx="599010" cy="259045"/>
    <xdr:sp macro="" textlink="">
      <xdr:nvSpPr>
        <xdr:cNvPr id="258" name="テキスト ボックス 257"/>
        <xdr:cNvSpPr txBox="1"/>
      </xdr:nvSpPr>
      <xdr:spPr>
        <a:xfrm>
          <a:off x="1719795" y="1566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33134</xdr:rowOff>
    </xdr:from>
    <xdr:to>
      <xdr:col>6</xdr:col>
      <xdr:colOff>38100</xdr:colOff>
      <xdr:row>94</xdr:row>
      <xdr:rowOff>134734</xdr:rowOff>
    </xdr:to>
    <xdr:sp macro="" textlink="">
      <xdr:nvSpPr>
        <xdr:cNvPr id="259" name="楕円 258"/>
        <xdr:cNvSpPr/>
      </xdr:nvSpPr>
      <xdr:spPr>
        <a:xfrm>
          <a:off x="1079500" y="161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151261</xdr:rowOff>
    </xdr:from>
    <xdr:ext cx="534377" cy="259045"/>
    <xdr:sp macro="" textlink="">
      <xdr:nvSpPr>
        <xdr:cNvPr id="260" name="テキスト ボックス 259"/>
        <xdr:cNvSpPr txBox="1"/>
      </xdr:nvSpPr>
      <xdr:spPr>
        <a:xfrm>
          <a:off x="863111" y="159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108195</xdr:rowOff>
    </xdr:from>
    <xdr:to>
      <xdr:col>55</xdr:col>
      <xdr:colOff>0</xdr:colOff>
      <xdr:row>36</xdr:row>
      <xdr:rowOff>146508</xdr:rowOff>
    </xdr:to>
    <xdr:cxnSp macro="">
      <xdr:nvCxnSpPr>
        <xdr:cNvPr id="289" name="直線コネクタ 288"/>
        <xdr:cNvCxnSpPr/>
      </xdr:nvCxnSpPr>
      <xdr:spPr>
        <a:xfrm flipV="1">
          <a:off x="9639300" y="6280395"/>
          <a:ext cx="8382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108496</xdr:rowOff>
    </xdr:from>
    <xdr:to>
      <xdr:col>50</xdr:col>
      <xdr:colOff>114300</xdr:colOff>
      <xdr:row>36</xdr:row>
      <xdr:rowOff>146508</xdr:rowOff>
    </xdr:to>
    <xdr:cxnSp macro="">
      <xdr:nvCxnSpPr>
        <xdr:cNvPr id="292" name="直線コネクタ 291"/>
        <xdr:cNvCxnSpPr/>
      </xdr:nvCxnSpPr>
      <xdr:spPr>
        <a:xfrm>
          <a:off x="8750300" y="6280696"/>
          <a:ext cx="889000" cy="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103813</xdr:rowOff>
    </xdr:from>
    <xdr:to>
      <xdr:col>45</xdr:col>
      <xdr:colOff>177800</xdr:colOff>
      <xdr:row>36</xdr:row>
      <xdr:rowOff>108496</xdr:rowOff>
    </xdr:to>
    <xdr:cxnSp macro="">
      <xdr:nvCxnSpPr>
        <xdr:cNvPr id="295" name="直線コネクタ 294"/>
        <xdr:cNvCxnSpPr/>
      </xdr:nvCxnSpPr>
      <xdr:spPr>
        <a:xfrm>
          <a:off x="7861300" y="6276013"/>
          <a:ext cx="8890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86394</xdr:rowOff>
    </xdr:from>
    <xdr:to>
      <xdr:col>41</xdr:col>
      <xdr:colOff>50800</xdr:colOff>
      <xdr:row>36</xdr:row>
      <xdr:rowOff>103813</xdr:rowOff>
    </xdr:to>
    <xdr:cxnSp macro="">
      <xdr:nvCxnSpPr>
        <xdr:cNvPr id="298" name="直線コネクタ 297"/>
        <xdr:cNvCxnSpPr/>
      </xdr:nvCxnSpPr>
      <xdr:spPr>
        <a:xfrm>
          <a:off x="6972300" y="6258594"/>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57395</xdr:rowOff>
    </xdr:from>
    <xdr:to>
      <xdr:col>55</xdr:col>
      <xdr:colOff>50800</xdr:colOff>
      <xdr:row>36</xdr:row>
      <xdr:rowOff>158995</xdr:rowOff>
    </xdr:to>
    <xdr:sp macro="" textlink="">
      <xdr:nvSpPr>
        <xdr:cNvPr id="308" name="楕円 307"/>
        <xdr:cNvSpPr/>
      </xdr:nvSpPr>
      <xdr:spPr>
        <a:xfrm>
          <a:off x="10426700" y="62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35822</xdr:rowOff>
    </xdr:from>
    <xdr:ext cx="599010" cy="259045"/>
    <xdr:sp macro="" textlink="">
      <xdr:nvSpPr>
        <xdr:cNvPr id="309" name="補助費等該当値テキスト"/>
        <xdr:cNvSpPr txBox="1"/>
      </xdr:nvSpPr>
      <xdr:spPr>
        <a:xfrm>
          <a:off x="10528300" y="620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95708</xdr:rowOff>
    </xdr:from>
    <xdr:to>
      <xdr:col>50</xdr:col>
      <xdr:colOff>165100</xdr:colOff>
      <xdr:row>37</xdr:row>
      <xdr:rowOff>25858</xdr:rowOff>
    </xdr:to>
    <xdr:sp macro="" textlink="">
      <xdr:nvSpPr>
        <xdr:cNvPr id="310" name="楕円 309"/>
        <xdr:cNvSpPr/>
      </xdr:nvSpPr>
      <xdr:spPr>
        <a:xfrm>
          <a:off x="9588500" y="62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16985</xdr:rowOff>
    </xdr:from>
    <xdr:ext cx="599010" cy="259045"/>
    <xdr:sp macro="" textlink="">
      <xdr:nvSpPr>
        <xdr:cNvPr id="311" name="テキスト ボックス 310"/>
        <xdr:cNvSpPr txBox="1"/>
      </xdr:nvSpPr>
      <xdr:spPr>
        <a:xfrm>
          <a:off x="9339795" y="636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57696</xdr:rowOff>
    </xdr:from>
    <xdr:to>
      <xdr:col>46</xdr:col>
      <xdr:colOff>38100</xdr:colOff>
      <xdr:row>36</xdr:row>
      <xdr:rowOff>159296</xdr:rowOff>
    </xdr:to>
    <xdr:sp macro="" textlink="">
      <xdr:nvSpPr>
        <xdr:cNvPr id="312" name="楕円 311"/>
        <xdr:cNvSpPr/>
      </xdr:nvSpPr>
      <xdr:spPr>
        <a:xfrm>
          <a:off x="86995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150423</xdr:rowOff>
    </xdr:from>
    <xdr:ext cx="599010" cy="259045"/>
    <xdr:sp macro="" textlink="">
      <xdr:nvSpPr>
        <xdr:cNvPr id="313" name="テキスト ボックス 312"/>
        <xdr:cNvSpPr txBox="1"/>
      </xdr:nvSpPr>
      <xdr:spPr>
        <a:xfrm>
          <a:off x="8450795" y="632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53013</xdr:rowOff>
    </xdr:from>
    <xdr:to>
      <xdr:col>41</xdr:col>
      <xdr:colOff>101600</xdr:colOff>
      <xdr:row>36</xdr:row>
      <xdr:rowOff>154613</xdr:rowOff>
    </xdr:to>
    <xdr:sp macro="" textlink="">
      <xdr:nvSpPr>
        <xdr:cNvPr id="314" name="楕円 313"/>
        <xdr:cNvSpPr/>
      </xdr:nvSpPr>
      <xdr:spPr>
        <a:xfrm>
          <a:off x="7810500" y="62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145740</xdr:rowOff>
    </xdr:from>
    <xdr:ext cx="599010" cy="259045"/>
    <xdr:sp macro="" textlink="">
      <xdr:nvSpPr>
        <xdr:cNvPr id="315" name="テキスト ボックス 314"/>
        <xdr:cNvSpPr txBox="1"/>
      </xdr:nvSpPr>
      <xdr:spPr>
        <a:xfrm>
          <a:off x="7561795" y="631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35594</xdr:rowOff>
    </xdr:from>
    <xdr:to>
      <xdr:col>36</xdr:col>
      <xdr:colOff>165100</xdr:colOff>
      <xdr:row>36</xdr:row>
      <xdr:rowOff>137194</xdr:rowOff>
    </xdr:to>
    <xdr:sp macro="" textlink="">
      <xdr:nvSpPr>
        <xdr:cNvPr id="316" name="楕円 315"/>
        <xdr:cNvSpPr/>
      </xdr:nvSpPr>
      <xdr:spPr>
        <a:xfrm>
          <a:off x="6921500" y="62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128321</xdr:rowOff>
    </xdr:from>
    <xdr:ext cx="599010" cy="259045"/>
    <xdr:sp macro="" textlink="">
      <xdr:nvSpPr>
        <xdr:cNvPr id="317" name="テキスト ボックス 316"/>
        <xdr:cNvSpPr txBox="1"/>
      </xdr:nvSpPr>
      <xdr:spPr>
        <a:xfrm>
          <a:off x="6672795" y="630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109269</xdr:rowOff>
    </xdr:from>
    <xdr:to>
      <xdr:col>55</xdr:col>
      <xdr:colOff>0</xdr:colOff>
      <xdr:row>57</xdr:row>
      <xdr:rowOff>128343</xdr:rowOff>
    </xdr:to>
    <xdr:cxnSp macro="">
      <xdr:nvCxnSpPr>
        <xdr:cNvPr id="342" name="直線コネクタ 341"/>
        <xdr:cNvCxnSpPr/>
      </xdr:nvCxnSpPr>
      <xdr:spPr>
        <a:xfrm flipV="1">
          <a:off x="9639300" y="9881919"/>
          <a:ext cx="8382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19521</xdr:rowOff>
    </xdr:from>
    <xdr:to>
      <xdr:col>50</xdr:col>
      <xdr:colOff>114300</xdr:colOff>
      <xdr:row>57</xdr:row>
      <xdr:rowOff>128343</xdr:rowOff>
    </xdr:to>
    <xdr:cxnSp macro="">
      <xdr:nvCxnSpPr>
        <xdr:cNvPr id="345" name="直線コネクタ 344"/>
        <xdr:cNvCxnSpPr/>
      </xdr:nvCxnSpPr>
      <xdr:spPr>
        <a:xfrm>
          <a:off x="8750300" y="9792171"/>
          <a:ext cx="889000" cy="10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58098</xdr:rowOff>
    </xdr:from>
    <xdr:to>
      <xdr:col>45</xdr:col>
      <xdr:colOff>177800</xdr:colOff>
      <xdr:row>57</xdr:row>
      <xdr:rowOff>19521</xdr:rowOff>
    </xdr:to>
    <xdr:cxnSp macro="">
      <xdr:nvCxnSpPr>
        <xdr:cNvPr id="348" name="直線コネクタ 347"/>
        <xdr:cNvCxnSpPr/>
      </xdr:nvCxnSpPr>
      <xdr:spPr>
        <a:xfrm>
          <a:off x="7861300" y="9487848"/>
          <a:ext cx="889000" cy="3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58098</xdr:rowOff>
    </xdr:from>
    <xdr:to>
      <xdr:col>41</xdr:col>
      <xdr:colOff>50800</xdr:colOff>
      <xdr:row>55</xdr:row>
      <xdr:rowOff>61135</xdr:rowOff>
    </xdr:to>
    <xdr:cxnSp macro="">
      <xdr:nvCxnSpPr>
        <xdr:cNvPr id="351" name="直線コネクタ 350"/>
        <xdr:cNvCxnSpPr/>
      </xdr:nvCxnSpPr>
      <xdr:spPr>
        <a:xfrm flipV="1">
          <a:off x="6972300" y="9487848"/>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58469</xdr:rowOff>
    </xdr:from>
    <xdr:to>
      <xdr:col>55</xdr:col>
      <xdr:colOff>50800</xdr:colOff>
      <xdr:row>57</xdr:row>
      <xdr:rowOff>160069</xdr:rowOff>
    </xdr:to>
    <xdr:sp macro="" textlink="">
      <xdr:nvSpPr>
        <xdr:cNvPr id="361" name="楕円 360"/>
        <xdr:cNvSpPr/>
      </xdr:nvSpPr>
      <xdr:spPr>
        <a:xfrm>
          <a:off x="10426700" y="98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144919</xdr:rowOff>
    </xdr:from>
    <xdr:ext cx="599010" cy="259045"/>
    <xdr:sp macro="" textlink="">
      <xdr:nvSpPr>
        <xdr:cNvPr id="362" name="普通建設事業費該当値テキスト"/>
        <xdr:cNvSpPr txBox="1"/>
      </xdr:nvSpPr>
      <xdr:spPr>
        <a:xfrm>
          <a:off x="10528300" y="974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77543</xdr:rowOff>
    </xdr:from>
    <xdr:to>
      <xdr:col>50</xdr:col>
      <xdr:colOff>165100</xdr:colOff>
      <xdr:row>58</xdr:row>
      <xdr:rowOff>7693</xdr:rowOff>
    </xdr:to>
    <xdr:sp macro="" textlink="">
      <xdr:nvSpPr>
        <xdr:cNvPr id="363" name="楕円 362"/>
        <xdr:cNvSpPr/>
      </xdr:nvSpPr>
      <xdr:spPr>
        <a:xfrm>
          <a:off x="9588500" y="9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170270</xdr:rowOff>
    </xdr:from>
    <xdr:ext cx="599010" cy="259045"/>
    <xdr:sp macro="" textlink="">
      <xdr:nvSpPr>
        <xdr:cNvPr id="364" name="テキスト ボックス 363"/>
        <xdr:cNvSpPr txBox="1"/>
      </xdr:nvSpPr>
      <xdr:spPr>
        <a:xfrm>
          <a:off x="9339795" y="994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140171</xdr:rowOff>
    </xdr:from>
    <xdr:to>
      <xdr:col>46</xdr:col>
      <xdr:colOff>38100</xdr:colOff>
      <xdr:row>57</xdr:row>
      <xdr:rowOff>70321</xdr:rowOff>
    </xdr:to>
    <xdr:sp macro="" textlink="">
      <xdr:nvSpPr>
        <xdr:cNvPr id="365" name="楕円 364"/>
        <xdr:cNvSpPr/>
      </xdr:nvSpPr>
      <xdr:spPr>
        <a:xfrm>
          <a:off x="8699500" y="97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86848</xdr:rowOff>
    </xdr:from>
    <xdr:ext cx="599010" cy="259045"/>
    <xdr:sp macro="" textlink="">
      <xdr:nvSpPr>
        <xdr:cNvPr id="366" name="テキスト ボックス 365"/>
        <xdr:cNvSpPr txBox="1"/>
      </xdr:nvSpPr>
      <xdr:spPr>
        <a:xfrm>
          <a:off x="8450795" y="951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7298</xdr:rowOff>
    </xdr:from>
    <xdr:to>
      <xdr:col>41</xdr:col>
      <xdr:colOff>101600</xdr:colOff>
      <xdr:row>55</xdr:row>
      <xdr:rowOff>108898</xdr:rowOff>
    </xdr:to>
    <xdr:sp macro="" textlink="">
      <xdr:nvSpPr>
        <xdr:cNvPr id="367" name="楕円 366"/>
        <xdr:cNvSpPr/>
      </xdr:nvSpPr>
      <xdr:spPr>
        <a:xfrm>
          <a:off x="7810500" y="94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125425</xdr:rowOff>
    </xdr:from>
    <xdr:ext cx="599010" cy="259045"/>
    <xdr:sp macro="" textlink="">
      <xdr:nvSpPr>
        <xdr:cNvPr id="368" name="テキスト ボックス 367"/>
        <xdr:cNvSpPr txBox="1"/>
      </xdr:nvSpPr>
      <xdr:spPr>
        <a:xfrm>
          <a:off x="7561795" y="921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10335</xdr:rowOff>
    </xdr:from>
    <xdr:to>
      <xdr:col>36</xdr:col>
      <xdr:colOff>165100</xdr:colOff>
      <xdr:row>55</xdr:row>
      <xdr:rowOff>111935</xdr:rowOff>
    </xdr:to>
    <xdr:sp macro="" textlink="">
      <xdr:nvSpPr>
        <xdr:cNvPr id="369" name="楕円 368"/>
        <xdr:cNvSpPr/>
      </xdr:nvSpPr>
      <xdr:spPr>
        <a:xfrm>
          <a:off x="6921500" y="94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128462</xdr:rowOff>
    </xdr:from>
    <xdr:ext cx="599010" cy="259045"/>
    <xdr:sp macro="" textlink="">
      <xdr:nvSpPr>
        <xdr:cNvPr id="370" name="テキスト ボックス 369"/>
        <xdr:cNvSpPr txBox="1"/>
      </xdr:nvSpPr>
      <xdr:spPr>
        <a:xfrm>
          <a:off x="6672795" y="921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26625</xdr:rowOff>
    </xdr:from>
    <xdr:to>
      <xdr:col>55</xdr:col>
      <xdr:colOff>0</xdr:colOff>
      <xdr:row>79</xdr:row>
      <xdr:rowOff>40946</xdr:rowOff>
    </xdr:to>
    <xdr:cxnSp macro="">
      <xdr:nvCxnSpPr>
        <xdr:cNvPr id="399" name="直線コネクタ 398"/>
        <xdr:cNvCxnSpPr/>
      </xdr:nvCxnSpPr>
      <xdr:spPr>
        <a:xfrm flipV="1">
          <a:off x="9639300" y="13571175"/>
          <a:ext cx="8382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163795</xdr:rowOff>
    </xdr:from>
    <xdr:to>
      <xdr:col>50</xdr:col>
      <xdr:colOff>114300</xdr:colOff>
      <xdr:row>79</xdr:row>
      <xdr:rowOff>40946</xdr:rowOff>
    </xdr:to>
    <xdr:cxnSp macro="">
      <xdr:nvCxnSpPr>
        <xdr:cNvPr id="402" name="直線コネクタ 401"/>
        <xdr:cNvCxnSpPr/>
      </xdr:nvCxnSpPr>
      <xdr:spPr>
        <a:xfrm>
          <a:off x="8750300" y="13536895"/>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163795</xdr:rowOff>
    </xdr:from>
    <xdr:to>
      <xdr:col>45</xdr:col>
      <xdr:colOff>177800</xdr:colOff>
      <xdr:row>79</xdr:row>
      <xdr:rowOff>8962</xdr:rowOff>
    </xdr:to>
    <xdr:cxnSp macro="">
      <xdr:nvCxnSpPr>
        <xdr:cNvPr id="405" name="直線コネクタ 404"/>
        <xdr:cNvCxnSpPr/>
      </xdr:nvCxnSpPr>
      <xdr:spPr>
        <a:xfrm flipV="1">
          <a:off x="7861300" y="13536895"/>
          <a:ext cx="8890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8962</xdr:rowOff>
    </xdr:from>
    <xdr:to>
      <xdr:col>41</xdr:col>
      <xdr:colOff>50800</xdr:colOff>
      <xdr:row>79</xdr:row>
      <xdr:rowOff>26147</xdr:rowOff>
    </xdr:to>
    <xdr:cxnSp macro="">
      <xdr:nvCxnSpPr>
        <xdr:cNvPr id="408" name="直線コネクタ 407"/>
        <xdr:cNvCxnSpPr/>
      </xdr:nvCxnSpPr>
      <xdr:spPr>
        <a:xfrm flipV="1">
          <a:off x="6972300" y="13553512"/>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147275</xdr:rowOff>
    </xdr:from>
    <xdr:to>
      <xdr:col>55</xdr:col>
      <xdr:colOff>50800</xdr:colOff>
      <xdr:row>79</xdr:row>
      <xdr:rowOff>77425</xdr:rowOff>
    </xdr:to>
    <xdr:sp macro="" textlink="">
      <xdr:nvSpPr>
        <xdr:cNvPr id="418" name="楕円 417"/>
        <xdr:cNvSpPr/>
      </xdr:nvSpPr>
      <xdr:spPr>
        <a:xfrm>
          <a:off x="10426700" y="135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62202</xdr:rowOff>
    </xdr:from>
    <xdr:ext cx="534377" cy="259045"/>
    <xdr:sp macro="" textlink="">
      <xdr:nvSpPr>
        <xdr:cNvPr id="419" name="普通建設事業費 （ うち新規整備　）該当値テキスト"/>
        <xdr:cNvSpPr txBox="1"/>
      </xdr:nvSpPr>
      <xdr:spPr>
        <a:xfrm>
          <a:off x="10528300" y="134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161596</xdr:rowOff>
    </xdr:from>
    <xdr:to>
      <xdr:col>50</xdr:col>
      <xdr:colOff>165100</xdr:colOff>
      <xdr:row>79</xdr:row>
      <xdr:rowOff>91746</xdr:rowOff>
    </xdr:to>
    <xdr:sp macro="" textlink="">
      <xdr:nvSpPr>
        <xdr:cNvPr id="420" name="楕円 419"/>
        <xdr:cNvSpPr/>
      </xdr:nvSpPr>
      <xdr:spPr>
        <a:xfrm>
          <a:off x="9588500" y="135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82873</xdr:rowOff>
    </xdr:from>
    <xdr:ext cx="469744" cy="259045"/>
    <xdr:sp macro="" textlink="">
      <xdr:nvSpPr>
        <xdr:cNvPr id="421" name="テキスト ボックス 420"/>
        <xdr:cNvSpPr txBox="1"/>
      </xdr:nvSpPr>
      <xdr:spPr>
        <a:xfrm>
          <a:off x="9404428" y="136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112995</xdr:rowOff>
    </xdr:from>
    <xdr:to>
      <xdr:col>46</xdr:col>
      <xdr:colOff>38100</xdr:colOff>
      <xdr:row>79</xdr:row>
      <xdr:rowOff>43145</xdr:rowOff>
    </xdr:to>
    <xdr:sp macro="" textlink="">
      <xdr:nvSpPr>
        <xdr:cNvPr id="422" name="楕円 421"/>
        <xdr:cNvSpPr/>
      </xdr:nvSpPr>
      <xdr:spPr>
        <a:xfrm>
          <a:off x="8699500" y="134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34272</xdr:rowOff>
    </xdr:from>
    <xdr:ext cx="534377" cy="259045"/>
    <xdr:sp macro="" textlink="">
      <xdr:nvSpPr>
        <xdr:cNvPr id="423" name="テキスト ボックス 422"/>
        <xdr:cNvSpPr txBox="1"/>
      </xdr:nvSpPr>
      <xdr:spPr>
        <a:xfrm>
          <a:off x="8483111" y="135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129612</xdr:rowOff>
    </xdr:from>
    <xdr:to>
      <xdr:col>41</xdr:col>
      <xdr:colOff>101600</xdr:colOff>
      <xdr:row>79</xdr:row>
      <xdr:rowOff>59762</xdr:rowOff>
    </xdr:to>
    <xdr:sp macro="" textlink="">
      <xdr:nvSpPr>
        <xdr:cNvPr id="424" name="楕円 423"/>
        <xdr:cNvSpPr/>
      </xdr:nvSpPr>
      <xdr:spPr>
        <a:xfrm>
          <a:off x="7810500" y="135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50889</xdr:rowOff>
    </xdr:from>
    <xdr:ext cx="534377" cy="259045"/>
    <xdr:sp macro="" textlink="">
      <xdr:nvSpPr>
        <xdr:cNvPr id="425" name="テキスト ボックス 424"/>
        <xdr:cNvSpPr txBox="1"/>
      </xdr:nvSpPr>
      <xdr:spPr>
        <a:xfrm>
          <a:off x="7594111" y="13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146797</xdr:rowOff>
    </xdr:from>
    <xdr:to>
      <xdr:col>36</xdr:col>
      <xdr:colOff>165100</xdr:colOff>
      <xdr:row>79</xdr:row>
      <xdr:rowOff>76947</xdr:rowOff>
    </xdr:to>
    <xdr:sp macro="" textlink="">
      <xdr:nvSpPr>
        <xdr:cNvPr id="426" name="楕円 425"/>
        <xdr:cNvSpPr/>
      </xdr:nvSpPr>
      <xdr:spPr>
        <a:xfrm>
          <a:off x="6921500" y="135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68074</xdr:rowOff>
    </xdr:from>
    <xdr:ext cx="534377" cy="259045"/>
    <xdr:sp macro="" textlink="">
      <xdr:nvSpPr>
        <xdr:cNvPr id="427" name="テキスト ボックス 426"/>
        <xdr:cNvSpPr txBox="1"/>
      </xdr:nvSpPr>
      <xdr:spPr>
        <a:xfrm>
          <a:off x="6705111" y="136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134601</xdr:rowOff>
    </xdr:from>
    <xdr:to>
      <xdr:col>55</xdr:col>
      <xdr:colOff>0</xdr:colOff>
      <xdr:row>98</xdr:row>
      <xdr:rowOff>167894</xdr:rowOff>
    </xdr:to>
    <xdr:cxnSp macro="">
      <xdr:nvCxnSpPr>
        <xdr:cNvPr id="456" name="直線コネクタ 455"/>
        <xdr:cNvCxnSpPr/>
      </xdr:nvCxnSpPr>
      <xdr:spPr>
        <a:xfrm>
          <a:off x="9639300" y="16936701"/>
          <a:ext cx="8382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14393</xdr:rowOff>
    </xdr:from>
    <xdr:to>
      <xdr:col>50</xdr:col>
      <xdr:colOff>114300</xdr:colOff>
      <xdr:row>98</xdr:row>
      <xdr:rowOff>134601</xdr:rowOff>
    </xdr:to>
    <xdr:cxnSp macro="">
      <xdr:nvCxnSpPr>
        <xdr:cNvPr id="459" name="直線コネクタ 458"/>
        <xdr:cNvCxnSpPr/>
      </xdr:nvCxnSpPr>
      <xdr:spPr>
        <a:xfrm>
          <a:off x="8750300" y="16816493"/>
          <a:ext cx="889000" cy="1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123084</xdr:rowOff>
    </xdr:from>
    <xdr:to>
      <xdr:col>45</xdr:col>
      <xdr:colOff>177800</xdr:colOff>
      <xdr:row>98</xdr:row>
      <xdr:rowOff>14393</xdr:rowOff>
    </xdr:to>
    <xdr:cxnSp macro="">
      <xdr:nvCxnSpPr>
        <xdr:cNvPr id="462" name="直線コネクタ 461"/>
        <xdr:cNvCxnSpPr/>
      </xdr:nvCxnSpPr>
      <xdr:spPr>
        <a:xfrm>
          <a:off x="7861300" y="16410834"/>
          <a:ext cx="889000" cy="4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123084</xdr:rowOff>
    </xdr:from>
    <xdr:to>
      <xdr:col>41</xdr:col>
      <xdr:colOff>50800</xdr:colOff>
      <xdr:row>95</xdr:row>
      <xdr:rowOff>125354</xdr:rowOff>
    </xdr:to>
    <xdr:cxnSp macro="">
      <xdr:nvCxnSpPr>
        <xdr:cNvPr id="465" name="直線コネクタ 464"/>
        <xdr:cNvCxnSpPr/>
      </xdr:nvCxnSpPr>
      <xdr:spPr>
        <a:xfrm flipV="1">
          <a:off x="6972300" y="16410834"/>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7" name="テキスト ボックス 466"/>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117094</xdr:rowOff>
    </xdr:from>
    <xdr:to>
      <xdr:col>55</xdr:col>
      <xdr:colOff>50800</xdr:colOff>
      <xdr:row>99</xdr:row>
      <xdr:rowOff>47244</xdr:rowOff>
    </xdr:to>
    <xdr:sp macro="" textlink="">
      <xdr:nvSpPr>
        <xdr:cNvPr id="475" name="楕円 474"/>
        <xdr:cNvSpPr/>
      </xdr:nvSpPr>
      <xdr:spPr>
        <a:xfrm>
          <a:off x="10426700" y="169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32021</xdr:rowOff>
    </xdr:from>
    <xdr:ext cx="534377" cy="259045"/>
    <xdr:sp macro="" textlink="">
      <xdr:nvSpPr>
        <xdr:cNvPr id="476" name="普通建設事業費 （ うち更新整備　）該当値テキスト"/>
        <xdr:cNvSpPr txBox="1"/>
      </xdr:nvSpPr>
      <xdr:spPr>
        <a:xfrm>
          <a:off x="10528300" y="16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83801</xdr:rowOff>
    </xdr:from>
    <xdr:to>
      <xdr:col>50</xdr:col>
      <xdr:colOff>165100</xdr:colOff>
      <xdr:row>99</xdr:row>
      <xdr:rowOff>13951</xdr:rowOff>
    </xdr:to>
    <xdr:sp macro="" textlink="">
      <xdr:nvSpPr>
        <xdr:cNvPr id="477" name="楕円 476"/>
        <xdr:cNvSpPr/>
      </xdr:nvSpPr>
      <xdr:spPr>
        <a:xfrm>
          <a:off x="9588500" y="168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5078</xdr:rowOff>
    </xdr:from>
    <xdr:ext cx="599010" cy="259045"/>
    <xdr:sp macro="" textlink="">
      <xdr:nvSpPr>
        <xdr:cNvPr id="478" name="テキスト ボックス 477"/>
        <xdr:cNvSpPr txBox="1"/>
      </xdr:nvSpPr>
      <xdr:spPr>
        <a:xfrm>
          <a:off x="9339795" y="1697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135043</xdr:rowOff>
    </xdr:from>
    <xdr:to>
      <xdr:col>46</xdr:col>
      <xdr:colOff>38100</xdr:colOff>
      <xdr:row>98</xdr:row>
      <xdr:rowOff>65193</xdr:rowOff>
    </xdr:to>
    <xdr:sp macro="" textlink="">
      <xdr:nvSpPr>
        <xdr:cNvPr id="479" name="楕円 478"/>
        <xdr:cNvSpPr/>
      </xdr:nvSpPr>
      <xdr:spPr>
        <a:xfrm>
          <a:off x="8699500" y="167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81720</xdr:rowOff>
    </xdr:from>
    <xdr:ext cx="599010" cy="259045"/>
    <xdr:sp macro="" textlink="">
      <xdr:nvSpPr>
        <xdr:cNvPr id="480" name="テキスト ボックス 479"/>
        <xdr:cNvSpPr txBox="1"/>
      </xdr:nvSpPr>
      <xdr:spPr>
        <a:xfrm>
          <a:off x="8450795" y="165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72284</xdr:rowOff>
    </xdr:from>
    <xdr:to>
      <xdr:col>41</xdr:col>
      <xdr:colOff>101600</xdr:colOff>
      <xdr:row>96</xdr:row>
      <xdr:rowOff>2434</xdr:rowOff>
    </xdr:to>
    <xdr:sp macro="" textlink="">
      <xdr:nvSpPr>
        <xdr:cNvPr id="481" name="楕円 480"/>
        <xdr:cNvSpPr/>
      </xdr:nvSpPr>
      <xdr:spPr>
        <a:xfrm>
          <a:off x="7810500" y="163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18961</xdr:rowOff>
    </xdr:from>
    <xdr:ext cx="599010" cy="259045"/>
    <xdr:sp macro="" textlink="">
      <xdr:nvSpPr>
        <xdr:cNvPr id="482" name="テキスト ボックス 481"/>
        <xdr:cNvSpPr txBox="1"/>
      </xdr:nvSpPr>
      <xdr:spPr>
        <a:xfrm>
          <a:off x="7561795" y="1613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74554</xdr:rowOff>
    </xdr:from>
    <xdr:to>
      <xdr:col>36</xdr:col>
      <xdr:colOff>165100</xdr:colOff>
      <xdr:row>96</xdr:row>
      <xdr:rowOff>4704</xdr:rowOff>
    </xdr:to>
    <xdr:sp macro="" textlink="">
      <xdr:nvSpPr>
        <xdr:cNvPr id="483" name="楕円 482"/>
        <xdr:cNvSpPr/>
      </xdr:nvSpPr>
      <xdr:spPr>
        <a:xfrm>
          <a:off x="6921500" y="163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21231</xdr:rowOff>
    </xdr:from>
    <xdr:ext cx="599010" cy="259045"/>
    <xdr:sp macro="" textlink="">
      <xdr:nvSpPr>
        <xdr:cNvPr id="484" name="テキスト ボックス 483"/>
        <xdr:cNvSpPr txBox="1"/>
      </xdr:nvSpPr>
      <xdr:spPr>
        <a:xfrm>
          <a:off x="6672795" y="1613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142009</xdr:rowOff>
    </xdr:from>
    <xdr:to>
      <xdr:col>85</xdr:col>
      <xdr:colOff>127000</xdr:colOff>
      <xdr:row>39</xdr:row>
      <xdr:rowOff>864</xdr:rowOff>
    </xdr:to>
    <xdr:cxnSp macro="">
      <xdr:nvCxnSpPr>
        <xdr:cNvPr id="513" name="直線コネクタ 512"/>
        <xdr:cNvCxnSpPr/>
      </xdr:nvCxnSpPr>
      <xdr:spPr>
        <a:xfrm>
          <a:off x="15481300" y="6657109"/>
          <a:ext cx="8382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88008</xdr:rowOff>
    </xdr:from>
    <xdr:to>
      <xdr:col>81</xdr:col>
      <xdr:colOff>50800</xdr:colOff>
      <xdr:row>38</xdr:row>
      <xdr:rowOff>142009</xdr:rowOff>
    </xdr:to>
    <xdr:cxnSp macro="">
      <xdr:nvCxnSpPr>
        <xdr:cNvPr id="516" name="直線コネクタ 515"/>
        <xdr:cNvCxnSpPr/>
      </xdr:nvCxnSpPr>
      <xdr:spPr>
        <a:xfrm>
          <a:off x="14592300" y="6603108"/>
          <a:ext cx="889000" cy="5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88008</xdr:rowOff>
    </xdr:from>
    <xdr:to>
      <xdr:col>76</xdr:col>
      <xdr:colOff>114300</xdr:colOff>
      <xdr:row>38</xdr:row>
      <xdr:rowOff>134114</xdr:rowOff>
    </xdr:to>
    <xdr:cxnSp macro="">
      <xdr:nvCxnSpPr>
        <xdr:cNvPr id="519" name="直線コネクタ 518"/>
        <xdr:cNvCxnSpPr/>
      </xdr:nvCxnSpPr>
      <xdr:spPr>
        <a:xfrm flipV="1">
          <a:off x="13703300" y="6603108"/>
          <a:ext cx="8890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65319</xdr:rowOff>
    </xdr:from>
    <xdr:ext cx="534377" cy="259045"/>
    <xdr:sp macro="" textlink="">
      <xdr:nvSpPr>
        <xdr:cNvPr id="521" name="テキスト ボックス 520"/>
        <xdr:cNvSpPr txBox="1"/>
      </xdr:nvSpPr>
      <xdr:spPr>
        <a:xfrm>
          <a:off x="14325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134114</xdr:rowOff>
    </xdr:from>
    <xdr:to>
      <xdr:col>71</xdr:col>
      <xdr:colOff>177800</xdr:colOff>
      <xdr:row>39</xdr:row>
      <xdr:rowOff>39625</xdr:rowOff>
    </xdr:to>
    <xdr:cxnSp macro="">
      <xdr:nvCxnSpPr>
        <xdr:cNvPr id="522" name="直線コネクタ 521"/>
        <xdr:cNvCxnSpPr/>
      </xdr:nvCxnSpPr>
      <xdr:spPr>
        <a:xfrm flipV="1">
          <a:off x="12814300" y="6649214"/>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69693</xdr:rowOff>
    </xdr:from>
    <xdr:ext cx="469744" cy="259045"/>
    <xdr:sp macro="" textlink="">
      <xdr:nvSpPr>
        <xdr:cNvPr id="524" name="テキスト ボックス 523"/>
        <xdr:cNvSpPr txBox="1"/>
      </xdr:nvSpPr>
      <xdr:spPr>
        <a:xfrm>
          <a:off x="13468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121514</xdr:rowOff>
    </xdr:from>
    <xdr:to>
      <xdr:col>85</xdr:col>
      <xdr:colOff>177800</xdr:colOff>
      <xdr:row>39</xdr:row>
      <xdr:rowOff>51664</xdr:rowOff>
    </xdr:to>
    <xdr:sp macro="" textlink="">
      <xdr:nvSpPr>
        <xdr:cNvPr id="532" name="楕円 531"/>
        <xdr:cNvSpPr/>
      </xdr:nvSpPr>
      <xdr:spPr>
        <a:xfrm>
          <a:off x="16268700" y="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80891</xdr:rowOff>
    </xdr:from>
    <xdr:ext cx="534377" cy="259045"/>
    <xdr:sp macro="" textlink="">
      <xdr:nvSpPr>
        <xdr:cNvPr id="533" name="災害復旧事業費該当値テキスト"/>
        <xdr:cNvSpPr txBox="1"/>
      </xdr:nvSpPr>
      <xdr:spPr>
        <a:xfrm>
          <a:off x="16370300" y="64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91209</xdr:rowOff>
    </xdr:from>
    <xdr:to>
      <xdr:col>81</xdr:col>
      <xdr:colOff>101600</xdr:colOff>
      <xdr:row>39</xdr:row>
      <xdr:rowOff>21359</xdr:rowOff>
    </xdr:to>
    <xdr:sp macro="" textlink="">
      <xdr:nvSpPr>
        <xdr:cNvPr id="534" name="楕円 533"/>
        <xdr:cNvSpPr/>
      </xdr:nvSpPr>
      <xdr:spPr>
        <a:xfrm>
          <a:off x="15430500" y="66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37886</xdr:rowOff>
    </xdr:from>
    <xdr:ext cx="534377" cy="259045"/>
    <xdr:sp macro="" textlink="">
      <xdr:nvSpPr>
        <xdr:cNvPr id="535" name="テキスト ボックス 534"/>
        <xdr:cNvSpPr txBox="1"/>
      </xdr:nvSpPr>
      <xdr:spPr>
        <a:xfrm>
          <a:off x="15214111" y="63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37208</xdr:rowOff>
    </xdr:from>
    <xdr:to>
      <xdr:col>76</xdr:col>
      <xdr:colOff>165100</xdr:colOff>
      <xdr:row>38</xdr:row>
      <xdr:rowOff>138808</xdr:rowOff>
    </xdr:to>
    <xdr:sp macro="" textlink="">
      <xdr:nvSpPr>
        <xdr:cNvPr id="536" name="楕円 535"/>
        <xdr:cNvSpPr/>
      </xdr:nvSpPr>
      <xdr:spPr>
        <a:xfrm>
          <a:off x="14541500" y="65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155335</xdr:rowOff>
    </xdr:from>
    <xdr:ext cx="534377" cy="259045"/>
    <xdr:sp macro="" textlink="">
      <xdr:nvSpPr>
        <xdr:cNvPr id="537" name="テキスト ボックス 536"/>
        <xdr:cNvSpPr txBox="1"/>
      </xdr:nvSpPr>
      <xdr:spPr>
        <a:xfrm>
          <a:off x="14325111" y="63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83314</xdr:rowOff>
    </xdr:from>
    <xdr:to>
      <xdr:col>72</xdr:col>
      <xdr:colOff>38100</xdr:colOff>
      <xdr:row>39</xdr:row>
      <xdr:rowOff>13464</xdr:rowOff>
    </xdr:to>
    <xdr:sp macro="" textlink="">
      <xdr:nvSpPr>
        <xdr:cNvPr id="538" name="楕円 537"/>
        <xdr:cNvSpPr/>
      </xdr:nvSpPr>
      <xdr:spPr>
        <a:xfrm>
          <a:off x="13652500" y="65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29992</xdr:rowOff>
    </xdr:from>
    <xdr:ext cx="534377" cy="259045"/>
    <xdr:sp macro="" textlink="">
      <xdr:nvSpPr>
        <xdr:cNvPr id="539" name="テキスト ボックス 538"/>
        <xdr:cNvSpPr txBox="1"/>
      </xdr:nvSpPr>
      <xdr:spPr>
        <a:xfrm>
          <a:off x="13436111" y="63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160275</xdr:rowOff>
    </xdr:from>
    <xdr:to>
      <xdr:col>67</xdr:col>
      <xdr:colOff>101600</xdr:colOff>
      <xdr:row>39</xdr:row>
      <xdr:rowOff>90425</xdr:rowOff>
    </xdr:to>
    <xdr:sp macro="" textlink="">
      <xdr:nvSpPr>
        <xdr:cNvPr id="540" name="楕円 539"/>
        <xdr:cNvSpPr/>
      </xdr:nvSpPr>
      <xdr:spPr>
        <a:xfrm>
          <a:off x="12763500" y="66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81552</xdr:rowOff>
    </xdr:from>
    <xdr:ext cx="469744" cy="259045"/>
    <xdr:sp macro="" textlink="">
      <xdr:nvSpPr>
        <xdr:cNvPr id="541" name="テキスト ボックス 540"/>
        <xdr:cNvSpPr txBox="1"/>
      </xdr:nvSpPr>
      <xdr:spPr>
        <a:xfrm>
          <a:off x="12579428" y="67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45410</xdr:rowOff>
    </xdr:from>
    <xdr:to>
      <xdr:col>85</xdr:col>
      <xdr:colOff>127000</xdr:colOff>
      <xdr:row>78</xdr:row>
      <xdr:rowOff>50112</xdr:rowOff>
    </xdr:to>
    <xdr:cxnSp macro="">
      <xdr:nvCxnSpPr>
        <xdr:cNvPr id="621" name="直線コネクタ 620"/>
        <xdr:cNvCxnSpPr/>
      </xdr:nvCxnSpPr>
      <xdr:spPr>
        <a:xfrm flipV="1">
          <a:off x="15481300" y="13418510"/>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50112</xdr:rowOff>
    </xdr:from>
    <xdr:to>
      <xdr:col>81</xdr:col>
      <xdr:colOff>50800</xdr:colOff>
      <xdr:row>78</xdr:row>
      <xdr:rowOff>50676</xdr:rowOff>
    </xdr:to>
    <xdr:cxnSp macro="">
      <xdr:nvCxnSpPr>
        <xdr:cNvPr id="624" name="直線コネクタ 623"/>
        <xdr:cNvCxnSpPr/>
      </xdr:nvCxnSpPr>
      <xdr:spPr>
        <a:xfrm flipV="1">
          <a:off x="14592300" y="13423212"/>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49586</xdr:rowOff>
    </xdr:from>
    <xdr:to>
      <xdr:col>76</xdr:col>
      <xdr:colOff>114300</xdr:colOff>
      <xdr:row>78</xdr:row>
      <xdr:rowOff>50676</xdr:rowOff>
    </xdr:to>
    <xdr:cxnSp macro="">
      <xdr:nvCxnSpPr>
        <xdr:cNvPr id="627" name="直線コネクタ 626"/>
        <xdr:cNvCxnSpPr/>
      </xdr:nvCxnSpPr>
      <xdr:spPr>
        <a:xfrm>
          <a:off x="13703300" y="13422686"/>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49586</xdr:rowOff>
    </xdr:from>
    <xdr:to>
      <xdr:col>71</xdr:col>
      <xdr:colOff>177800</xdr:colOff>
      <xdr:row>78</xdr:row>
      <xdr:rowOff>52139</xdr:rowOff>
    </xdr:to>
    <xdr:cxnSp macro="">
      <xdr:nvCxnSpPr>
        <xdr:cNvPr id="630" name="直線コネクタ 629"/>
        <xdr:cNvCxnSpPr/>
      </xdr:nvCxnSpPr>
      <xdr:spPr>
        <a:xfrm flipV="1">
          <a:off x="12814300" y="1342268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166060</xdr:rowOff>
    </xdr:from>
    <xdr:to>
      <xdr:col>85</xdr:col>
      <xdr:colOff>177800</xdr:colOff>
      <xdr:row>78</xdr:row>
      <xdr:rowOff>96210</xdr:rowOff>
    </xdr:to>
    <xdr:sp macro="" textlink="">
      <xdr:nvSpPr>
        <xdr:cNvPr id="640" name="楕円 639"/>
        <xdr:cNvSpPr/>
      </xdr:nvSpPr>
      <xdr:spPr>
        <a:xfrm>
          <a:off x="16268700" y="133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144487</xdr:rowOff>
    </xdr:from>
    <xdr:ext cx="534377" cy="259045"/>
    <xdr:sp macro="" textlink="">
      <xdr:nvSpPr>
        <xdr:cNvPr id="641" name="公債費該当値テキスト"/>
        <xdr:cNvSpPr txBox="1"/>
      </xdr:nvSpPr>
      <xdr:spPr>
        <a:xfrm>
          <a:off x="16370300" y="133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170762</xdr:rowOff>
    </xdr:from>
    <xdr:to>
      <xdr:col>81</xdr:col>
      <xdr:colOff>101600</xdr:colOff>
      <xdr:row>78</xdr:row>
      <xdr:rowOff>100912</xdr:rowOff>
    </xdr:to>
    <xdr:sp macro="" textlink="">
      <xdr:nvSpPr>
        <xdr:cNvPr id="642" name="楕円 641"/>
        <xdr:cNvSpPr/>
      </xdr:nvSpPr>
      <xdr:spPr>
        <a:xfrm>
          <a:off x="15430500" y="133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92039</xdr:rowOff>
    </xdr:from>
    <xdr:ext cx="534377" cy="259045"/>
    <xdr:sp macro="" textlink="">
      <xdr:nvSpPr>
        <xdr:cNvPr id="643" name="テキスト ボックス 642"/>
        <xdr:cNvSpPr txBox="1"/>
      </xdr:nvSpPr>
      <xdr:spPr>
        <a:xfrm>
          <a:off x="15214111" y="134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171326</xdr:rowOff>
    </xdr:from>
    <xdr:to>
      <xdr:col>76</xdr:col>
      <xdr:colOff>165100</xdr:colOff>
      <xdr:row>78</xdr:row>
      <xdr:rowOff>101476</xdr:rowOff>
    </xdr:to>
    <xdr:sp macro="" textlink="">
      <xdr:nvSpPr>
        <xdr:cNvPr id="644" name="楕円 643"/>
        <xdr:cNvSpPr/>
      </xdr:nvSpPr>
      <xdr:spPr>
        <a:xfrm>
          <a:off x="14541500" y="133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92603</xdr:rowOff>
    </xdr:from>
    <xdr:ext cx="534377" cy="259045"/>
    <xdr:sp macro="" textlink="">
      <xdr:nvSpPr>
        <xdr:cNvPr id="645" name="テキスト ボックス 644"/>
        <xdr:cNvSpPr txBox="1"/>
      </xdr:nvSpPr>
      <xdr:spPr>
        <a:xfrm>
          <a:off x="14325111" y="1346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170236</xdr:rowOff>
    </xdr:from>
    <xdr:to>
      <xdr:col>72</xdr:col>
      <xdr:colOff>38100</xdr:colOff>
      <xdr:row>78</xdr:row>
      <xdr:rowOff>100386</xdr:rowOff>
    </xdr:to>
    <xdr:sp macro="" textlink="">
      <xdr:nvSpPr>
        <xdr:cNvPr id="646" name="楕円 645"/>
        <xdr:cNvSpPr/>
      </xdr:nvSpPr>
      <xdr:spPr>
        <a:xfrm>
          <a:off x="13652500" y="133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91513</xdr:rowOff>
    </xdr:from>
    <xdr:ext cx="534377" cy="259045"/>
    <xdr:sp macro="" textlink="">
      <xdr:nvSpPr>
        <xdr:cNvPr id="647" name="テキスト ボックス 646"/>
        <xdr:cNvSpPr txBox="1"/>
      </xdr:nvSpPr>
      <xdr:spPr>
        <a:xfrm>
          <a:off x="13436111" y="134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1339</xdr:rowOff>
    </xdr:from>
    <xdr:to>
      <xdr:col>67</xdr:col>
      <xdr:colOff>101600</xdr:colOff>
      <xdr:row>78</xdr:row>
      <xdr:rowOff>102939</xdr:rowOff>
    </xdr:to>
    <xdr:sp macro="" textlink="">
      <xdr:nvSpPr>
        <xdr:cNvPr id="648" name="楕円 647"/>
        <xdr:cNvSpPr/>
      </xdr:nvSpPr>
      <xdr:spPr>
        <a:xfrm>
          <a:off x="12763500" y="133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94066</xdr:rowOff>
    </xdr:from>
    <xdr:ext cx="534377" cy="259045"/>
    <xdr:sp macro="" textlink="">
      <xdr:nvSpPr>
        <xdr:cNvPr id="649" name="テキスト ボックス 648"/>
        <xdr:cNvSpPr txBox="1"/>
      </xdr:nvSpPr>
      <xdr:spPr>
        <a:xfrm>
          <a:off x="12547111" y="134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115148</xdr:rowOff>
    </xdr:from>
    <xdr:to>
      <xdr:col>85</xdr:col>
      <xdr:colOff>127000</xdr:colOff>
      <xdr:row>97</xdr:row>
      <xdr:rowOff>156699</xdr:rowOff>
    </xdr:to>
    <xdr:cxnSp macro="">
      <xdr:nvCxnSpPr>
        <xdr:cNvPr id="676" name="直線コネクタ 675"/>
        <xdr:cNvCxnSpPr/>
      </xdr:nvCxnSpPr>
      <xdr:spPr>
        <a:xfrm flipV="1">
          <a:off x="15481300" y="16745798"/>
          <a:ext cx="8382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49096</xdr:rowOff>
    </xdr:from>
    <xdr:to>
      <xdr:col>81</xdr:col>
      <xdr:colOff>50800</xdr:colOff>
      <xdr:row>97</xdr:row>
      <xdr:rowOff>156699</xdr:rowOff>
    </xdr:to>
    <xdr:cxnSp macro="">
      <xdr:nvCxnSpPr>
        <xdr:cNvPr id="679" name="直線コネクタ 678"/>
        <xdr:cNvCxnSpPr/>
      </xdr:nvCxnSpPr>
      <xdr:spPr>
        <a:xfrm>
          <a:off x="14592300" y="15822496"/>
          <a:ext cx="889000" cy="96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49096</xdr:rowOff>
    </xdr:from>
    <xdr:to>
      <xdr:col>76</xdr:col>
      <xdr:colOff>114300</xdr:colOff>
      <xdr:row>98</xdr:row>
      <xdr:rowOff>13723</xdr:rowOff>
    </xdr:to>
    <xdr:cxnSp macro="">
      <xdr:nvCxnSpPr>
        <xdr:cNvPr id="682" name="直線コネクタ 681"/>
        <xdr:cNvCxnSpPr/>
      </xdr:nvCxnSpPr>
      <xdr:spPr>
        <a:xfrm flipV="1">
          <a:off x="13703300" y="15822496"/>
          <a:ext cx="889000" cy="99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4" name="テキスト ボックス 683"/>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117123</xdr:rowOff>
    </xdr:from>
    <xdr:to>
      <xdr:col>71</xdr:col>
      <xdr:colOff>177800</xdr:colOff>
      <xdr:row>98</xdr:row>
      <xdr:rowOff>13723</xdr:rowOff>
    </xdr:to>
    <xdr:cxnSp macro="">
      <xdr:nvCxnSpPr>
        <xdr:cNvPr id="685" name="直線コネクタ 684"/>
        <xdr:cNvCxnSpPr/>
      </xdr:nvCxnSpPr>
      <xdr:spPr>
        <a:xfrm>
          <a:off x="12814300" y="15719073"/>
          <a:ext cx="889000" cy="109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9" name="テキスト ボックス 688"/>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64348</xdr:rowOff>
    </xdr:from>
    <xdr:to>
      <xdr:col>85</xdr:col>
      <xdr:colOff>177800</xdr:colOff>
      <xdr:row>97</xdr:row>
      <xdr:rowOff>165948</xdr:rowOff>
    </xdr:to>
    <xdr:sp macro="" textlink="">
      <xdr:nvSpPr>
        <xdr:cNvPr id="695" name="楕円 694"/>
        <xdr:cNvSpPr/>
      </xdr:nvSpPr>
      <xdr:spPr>
        <a:xfrm>
          <a:off x="16268700" y="166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42775</xdr:rowOff>
    </xdr:from>
    <xdr:ext cx="534377" cy="259045"/>
    <xdr:sp macro="" textlink="">
      <xdr:nvSpPr>
        <xdr:cNvPr id="696" name="積立金該当値テキスト"/>
        <xdr:cNvSpPr txBox="1"/>
      </xdr:nvSpPr>
      <xdr:spPr>
        <a:xfrm>
          <a:off x="16370300" y="166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105899</xdr:rowOff>
    </xdr:from>
    <xdr:to>
      <xdr:col>81</xdr:col>
      <xdr:colOff>101600</xdr:colOff>
      <xdr:row>98</xdr:row>
      <xdr:rowOff>36049</xdr:rowOff>
    </xdr:to>
    <xdr:sp macro="" textlink="">
      <xdr:nvSpPr>
        <xdr:cNvPr id="697" name="楕円 696"/>
        <xdr:cNvSpPr/>
      </xdr:nvSpPr>
      <xdr:spPr>
        <a:xfrm>
          <a:off x="15430500" y="167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27176</xdr:rowOff>
    </xdr:from>
    <xdr:ext cx="534377" cy="259045"/>
    <xdr:sp macro="" textlink="">
      <xdr:nvSpPr>
        <xdr:cNvPr id="698" name="テキスト ボックス 697"/>
        <xdr:cNvSpPr txBox="1"/>
      </xdr:nvSpPr>
      <xdr:spPr>
        <a:xfrm>
          <a:off x="15214111" y="168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169746</xdr:rowOff>
    </xdr:from>
    <xdr:to>
      <xdr:col>76</xdr:col>
      <xdr:colOff>165100</xdr:colOff>
      <xdr:row>92</xdr:row>
      <xdr:rowOff>99896</xdr:rowOff>
    </xdr:to>
    <xdr:sp macro="" textlink="">
      <xdr:nvSpPr>
        <xdr:cNvPr id="699" name="楕円 698"/>
        <xdr:cNvSpPr/>
      </xdr:nvSpPr>
      <xdr:spPr>
        <a:xfrm>
          <a:off x="14541500" y="157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116423</xdr:rowOff>
    </xdr:from>
    <xdr:ext cx="599010" cy="259045"/>
    <xdr:sp macro="" textlink="">
      <xdr:nvSpPr>
        <xdr:cNvPr id="700" name="テキスト ボックス 699"/>
        <xdr:cNvSpPr txBox="1"/>
      </xdr:nvSpPr>
      <xdr:spPr>
        <a:xfrm>
          <a:off x="14292795" y="1554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134373</xdr:rowOff>
    </xdr:from>
    <xdr:to>
      <xdr:col>72</xdr:col>
      <xdr:colOff>38100</xdr:colOff>
      <xdr:row>98</xdr:row>
      <xdr:rowOff>64523</xdr:rowOff>
    </xdr:to>
    <xdr:sp macro="" textlink="">
      <xdr:nvSpPr>
        <xdr:cNvPr id="701" name="楕円 700"/>
        <xdr:cNvSpPr/>
      </xdr:nvSpPr>
      <xdr:spPr>
        <a:xfrm>
          <a:off x="13652500" y="167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55650</xdr:rowOff>
    </xdr:from>
    <xdr:ext cx="534377" cy="259045"/>
    <xdr:sp macro="" textlink="">
      <xdr:nvSpPr>
        <xdr:cNvPr id="702" name="テキスト ボックス 701"/>
        <xdr:cNvSpPr txBox="1"/>
      </xdr:nvSpPr>
      <xdr:spPr>
        <a:xfrm>
          <a:off x="13436111" y="168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66323</xdr:rowOff>
    </xdr:from>
    <xdr:to>
      <xdr:col>67</xdr:col>
      <xdr:colOff>101600</xdr:colOff>
      <xdr:row>91</xdr:row>
      <xdr:rowOff>167923</xdr:rowOff>
    </xdr:to>
    <xdr:sp macro="" textlink="">
      <xdr:nvSpPr>
        <xdr:cNvPr id="703" name="楕円 702"/>
        <xdr:cNvSpPr/>
      </xdr:nvSpPr>
      <xdr:spPr>
        <a:xfrm>
          <a:off x="12763500" y="156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13000</xdr:rowOff>
    </xdr:from>
    <xdr:ext cx="599010" cy="259045"/>
    <xdr:sp macro="" textlink="">
      <xdr:nvSpPr>
        <xdr:cNvPr id="704" name="テキスト ボックス 703"/>
        <xdr:cNvSpPr txBox="1"/>
      </xdr:nvSpPr>
      <xdr:spPr>
        <a:xfrm>
          <a:off x="12514795" y="1544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2866</xdr:rowOff>
    </xdr:from>
    <xdr:to>
      <xdr:col>111</xdr:col>
      <xdr:colOff>177800</xdr:colOff>
      <xdr:row>39</xdr:row>
      <xdr:rowOff>98878</xdr:rowOff>
    </xdr:to>
    <xdr:cxnSp macro="">
      <xdr:nvCxnSpPr>
        <xdr:cNvPr id="738" name="直線コネクタ 737"/>
        <xdr:cNvCxnSpPr/>
      </xdr:nvCxnSpPr>
      <xdr:spPr>
        <a:xfrm>
          <a:off x="20434300" y="66894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70467</xdr:rowOff>
    </xdr:from>
    <xdr:to>
      <xdr:col>107</xdr:col>
      <xdr:colOff>50800</xdr:colOff>
      <xdr:row>39</xdr:row>
      <xdr:rowOff>2866</xdr:rowOff>
    </xdr:to>
    <xdr:cxnSp macro="">
      <xdr:nvCxnSpPr>
        <xdr:cNvPr id="741" name="直線コネクタ 740"/>
        <xdr:cNvCxnSpPr/>
      </xdr:nvCxnSpPr>
      <xdr:spPr>
        <a:xfrm>
          <a:off x="19545300" y="6414117"/>
          <a:ext cx="889000" cy="27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86921</xdr:rowOff>
    </xdr:from>
    <xdr:ext cx="378565" cy="259045"/>
    <xdr:sp macro="" textlink="">
      <xdr:nvSpPr>
        <xdr:cNvPr id="743" name="テキスト ボックス 742"/>
        <xdr:cNvSpPr txBox="1"/>
      </xdr:nvSpPr>
      <xdr:spPr>
        <a:xfrm>
          <a:off x="20245017" y="677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70467</xdr:rowOff>
    </xdr:from>
    <xdr:to>
      <xdr:col>102</xdr:col>
      <xdr:colOff>114300</xdr:colOff>
      <xdr:row>39</xdr:row>
      <xdr:rowOff>98878</xdr:rowOff>
    </xdr:to>
    <xdr:cxnSp macro="">
      <xdr:nvCxnSpPr>
        <xdr:cNvPr id="744" name="直線コネクタ 743"/>
        <xdr:cNvCxnSpPr/>
      </xdr:nvCxnSpPr>
      <xdr:spPr>
        <a:xfrm flipV="1">
          <a:off x="18656300" y="6414117"/>
          <a:ext cx="889000" cy="3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153868</xdr:rowOff>
    </xdr:from>
    <xdr:ext cx="378565" cy="259045"/>
    <xdr:sp macro="" textlink="">
      <xdr:nvSpPr>
        <xdr:cNvPr id="746" name="テキスト ボックス 745"/>
        <xdr:cNvSpPr txBox="1"/>
      </xdr:nvSpPr>
      <xdr:spPr>
        <a:xfrm>
          <a:off x="19356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123516</xdr:rowOff>
    </xdr:from>
    <xdr:to>
      <xdr:col>107</xdr:col>
      <xdr:colOff>101600</xdr:colOff>
      <xdr:row>39</xdr:row>
      <xdr:rowOff>53666</xdr:rowOff>
    </xdr:to>
    <xdr:sp macro="" textlink="">
      <xdr:nvSpPr>
        <xdr:cNvPr id="758" name="楕円 757"/>
        <xdr:cNvSpPr/>
      </xdr:nvSpPr>
      <xdr:spPr>
        <a:xfrm>
          <a:off x="20383500" y="66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70193</xdr:rowOff>
    </xdr:from>
    <xdr:ext cx="378565" cy="259045"/>
    <xdr:sp macro="" textlink="">
      <xdr:nvSpPr>
        <xdr:cNvPr id="759" name="テキスト ボックス 758"/>
        <xdr:cNvSpPr txBox="1"/>
      </xdr:nvSpPr>
      <xdr:spPr>
        <a:xfrm>
          <a:off x="20245017" y="641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19667</xdr:rowOff>
    </xdr:from>
    <xdr:to>
      <xdr:col>102</xdr:col>
      <xdr:colOff>165100</xdr:colOff>
      <xdr:row>37</xdr:row>
      <xdr:rowOff>121267</xdr:rowOff>
    </xdr:to>
    <xdr:sp macro="" textlink="">
      <xdr:nvSpPr>
        <xdr:cNvPr id="760" name="楕円 759"/>
        <xdr:cNvSpPr/>
      </xdr:nvSpPr>
      <xdr:spPr>
        <a:xfrm>
          <a:off x="19494500" y="63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137794</xdr:rowOff>
    </xdr:from>
    <xdr:ext cx="469744" cy="259045"/>
    <xdr:sp macro="" textlink="">
      <xdr:nvSpPr>
        <xdr:cNvPr id="761" name="テキスト ボックス 760"/>
        <xdr:cNvSpPr txBox="1"/>
      </xdr:nvSpPr>
      <xdr:spPr>
        <a:xfrm>
          <a:off x="19310428" y="613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106361</xdr:rowOff>
    </xdr:from>
    <xdr:to>
      <xdr:col>116</xdr:col>
      <xdr:colOff>63500</xdr:colOff>
      <xdr:row>58</xdr:row>
      <xdr:rowOff>113695</xdr:rowOff>
    </xdr:to>
    <xdr:cxnSp macro="">
      <xdr:nvCxnSpPr>
        <xdr:cNvPr id="790" name="直線コネクタ 789"/>
        <xdr:cNvCxnSpPr/>
      </xdr:nvCxnSpPr>
      <xdr:spPr>
        <a:xfrm>
          <a:off x="21323300" y="10050461"/>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106361</xdr:rowOff>
    </xdr:from>
    <xdr:to>
      <xdr:col>111</xdr:col>
      <xdr:colOff>177800</xdr:colOff>
      <xdr:row>58</xdr:row>
      <xdr:rowOff>114271</xdr:rowOff>
    </xdr:to>
    <xdr:cxnSp macro="">
      <xdr:nvCxnSpPr>
        <xdr:cNvPr id="793" name="直線コネクタ 792"/>
        <xdr:cNvCxnSpPr/>
      </xdr:nvCxnSpPr>
      <xdr:spPr>
        <a:xfrm flipV="1">
          <a:off x="20434300" y="10050461"/>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93532</xdr:rowOff>
    </xdr:from>
    <xdr:to>
      <xdr:col>107</xdr:col>
      <xdr:colOff>50800</xdr:colOff>
      <xdr:row>58</xdr:row>
      <xdr:rowOff>114271</xdr:rowOff>
    </xdr:to>
    <xdr:cxnSp macro="">
      <xdr:nvCxnSpPr>
        <xdr:cNvPr id="796" name="直線コネクタ 795"/>
        <xdr:cNvCxnSpPr/>
      </xdr:nvCxnSpPr>
      <xdr:spPr>
        <a:xfrm>
          <a:off x="19545300" y="10037632"/>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93532</xdr:rowOff>
    </xdr:from>
    <xdr:to>
      <xdr:col>102</xdr:col>
      <xdr:colOff>114300</xdr:colOff>
      <xdr:row>58</xdr:row>
      <xdr:rowOff>109808</xdr:rowOff>
    </xdr:to>
    <xdr:cxnSp macro="">
      <xdr:nvCxnSpPr>
        <xdr:cNvPr id="799" name="直線コネクタ 798"/>
        <xdr:cNvCxnSpPr/>
      </xdr:nvCxnSpPr>
      <xdr:spPr>
        <a:xfrm flipV="1">
          <a:off x="18656300" y="10037632"/>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62895</xdr:rowOff>
    </xdr:from>
    <xdr:to>
      <xdr:col>116</xdr:col>
      <xdr:colOff>114300</xdr:colOff>
      <xdr:row>58</xdr:row>
      <xdr:rowOff>164495</xdr:rowOff>
    </xdr:to>
    <xdr:sp macro="" textlink="">
      <xdr:nvSpPr>
        <xdr:cNvPr id="809" name="楕円 808"/>
        <xdr:cNvSpPr/>
      </xdr:nvSpPr>
      <xdr:spPr>
        <a:xfrm>
          <a:off x="22110700" y="1000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149272</xdr:rowOff>
    </xdr:from>
    <xdr:ext cx="469744" cy="259045"/>
    <xdr:sp macro="" textlink="">
      <xdr:nvSpPr>
        <xdr:cNvPr id="810" name="貸付金該当値テキスト"/>
        <xdr:cNvSpPr txBox="1"/>
      </xdr:nvSpPr>
      <xdr:spPr>
        <a:xfrm>
          <a:off x="22212300" y="992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55561</xdr:rowOff>
    </xdr:from>
    <xdr:to>
      <xdr:col>112</xdr:col>
      <xdr:colOff>38100</xdr:colOff>
      <xdr:row>58</xdr:row>
      <xdr:rowOff>157161</xdr:rowOff>
    </xdr:to>
    <xdr:sp macro="" textlink="">
      <xdr:nvSpPr>
        <xdr:cNvPr id="811" name="楕円 810"/>
        <xdr:cNvSpPr/>
      </xdr:nvSpPr>
      <xdr:spPr>
        <a:xfrm>
          <a:off x="21272500" y="99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148288</xdr:rowOff>
    </xdr:from>
    <xdr:ext cx="469744" cy="259045"/>
    <xdr:sp macro="" textlink="">
      <xdr:nvSpPr>
        <xdr:cNvPr id="812" name="テキスト ボックス 811"/>
        <xdr:cNvSpPr txBox="1"/>
      </xdr:nvSpPr>
      <xdr:spPr>
        <a:xfrm>
          <a:off x="21088428" y="100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63471</xdr:rowOff>
    </xdr:from>
    <xdr:to>
      <xdr:col>107</xdr:col>
      <xdr:colOff>101600</xdr:colOff>
      <xdr:row>58</xdr:row>
      <xdr:rowOff>165071</xdr:rowOff>
    </xdr:to>
    <xdr:sp macro="" textlink="">
      <xdr:nvSpPr>
        <xdr:cNvPr id="813" name="楕円 812"/>
        <xdr:cNvSpPr/>
      </xdr:nvSpPr>
      <xdr:spPr>
        <a:xfrm>
          <a:off x="20383500" y="100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156198</xdr:rowOff>
    </xdr:from>
    <xdr:ext cx="469744" cy="259045"/>
    <xdr:sp macro="" textlink="">
      <xdr:nvSpPr>
        <xdr:cNvPr id="814" name="テキスト ボックス 813"/>
        <xdr:cNvSpPr txBox="1"/>
      </xdr:nvSpPr>
      <xdr:spPr>
        <a:xfrm>
          <a:off x="20199428" y="101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42732</xdr:rowOff>
    </xdr:from>
    <xdr:to>
      <xdr:col>102</xdr:col>
      <xdr:colOff>165100</xdr:colOff>
      <xdr:row>58</xdr:row>
      <xdr:rowOff>144332</xdr:rowOff>
    </xdr:to>
    <xdr:sp macro="" textlink="">
      <xdr:nvSpPr>
        <xdr:cNvPr id="815" name="楕円 814"/>
        <xdr:cNvSpPr/>
      </xdr:nvSpPr>
      <xdr:spPr>
        <a:xfrm>
          <a:off x="19494500" y="9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135459</xdr:rowOff>
    </xdr:from>
    <xdr:ext cx="469744" cy="259045"/>
    <xdr:sp macro="" textlink="">
      <xdr:nvSpPr>
        <xdr:cNvPr id="816" name="テキスト ボックス 815"/>
        <xdr:cNvSpPr txBox="1"/>
      </xdr:nvSpPr>
      <xdr:spPr>
        <a:xfrm>
          <a:off x="19310428" y="100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59008</xdr:rowOff>
    </xdr:from>
    <xdr:to>
      <xdr:col>98</xdr:col>
      <xdr:colOff>38100</xdr:colOff>
      <xdr:row>58</xdr:row>
      <xdr:rowOff>160608</xdr:rowOff>
    </xdr:to>
    <xdr:sp macro="" textlink="">
      <xdr:nvSpPr>
        <xdr:cNvPr id="817" name="楕円 816"/>
        <xdr:cNvSpPr/>
      </xdr:nvSpPr>
      <xdr:spPr>
        <a:xfrm>
          <a:off x="18605500" y="10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151735</xdr:rowOff>
    </xdr:from>
    <xdr:ext cx="469744" cy="259045"/>
    <xdr:sp macro="" textlink="">
      <xdr:nvSpPr>
        <xdr:cNvPr id="818" name="テキスト ボックス 817"/>
        <xdr:cNvSpPr txBox="1"/>
      </xdr:nvSpPr>
      <xdr:spPr>
        <a:xfrm>
          <a:off x="18421428" y="1009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63435</xdr:rowOff>
    </xdr:from>
    <xdr:to>
      <xdr:col>116</xdr:col>
      <xdr:colOff>63500</xdr:colOff>
      <xdr:row>76</xdr:row>
      <xdr:rowOff>67756</xdr:rowOff>
    </xdr:to>
    <xdr:cxnSp macro="">
      <xdr:nvCxnSpPr>
        <xdr:cNvPr id="845" name="直線コネクタ 844"/>
        <xdr:cNvCxnSpPr/>
      </xdr:nvCxnSpPr>
      <xdr:spPr>
        <a:xfrm>
          <a:off x="21323300" y="13093635"/>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58789</xdr:rowOff>
    </xdr:from>
    <xdr:to>
      <xdr:col>111</xdr:col>
      <xdr:colOff>177800</xdr:colOff>
      <xdr:row>76</xdr:row>
      <xdr:rowOff>63435</xdr:rowOff>
    </xdr:to>
    <xdr:cxnSp macro="">
      <xdr:nvCxnSpPr>
        <xdr:cNvPr id="848" name="直線コネクタ 847"/>
        <xdr:cNvCxnSpPr/>
      </xdr:nvCxnSpPr>
      <xdr:spPr>
        <a:xfrm>
          <a:off x="20434300" y="13088989"/>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13664</xdr:rowOff>
    </xdr:from>
    <xdr:to>
      <xdr:col>107</xdr:col>
      <xdr:colOff>50800</xdr:colOff>
      <xdr:row>76</xdr:row>
      <xdr:rowOff>58789</xdr:rowOff>
    </xdr:to>
    <xdr:cxnSp macro="">
      <xdr:nvCxnSpPr>
        <xdr:cNvPr id="851" name="直線コネクタ 850"/>
        <xdr:cNvCxnSpPr/>
      </xdr:nvCxnSpPr>
      <xdr:spPr>
        <a:xfrm>
          <a:off x="19545300" y="13043864"/>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13664</xdr:rowOff>
    </xdr:from>
    <xdr:to>
      <xdr:col>102</xdr:col>
      <xdr:colOff>114300</xdr:colOff>
      <xdr:row>76</xdr:row>
      <xdr:rowOff>60590</xdr:rowOff>
    </xdr:to>
    <xdr:cxnSp macro="">
      <xdr:nvCxnSpPr>
        <xdr:cNvPr id="854" name="直線コネクタ 853"/>
        <xdr:cNvCxnSpPr/>
      </xdr:nvCxnSpPr>
      <xdr:spPr>
        <a:xfrm flipV="1">
          <a:off x="18656300" y="13043864"/>
          <a:ext cx="889000" cy="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16956</xdr:rowOff>
    </xdr:from>
    <xdr:to>
      <xdr:col>116</xdr:col>
      <xdr:colOff>114300</xdr:colOff>
      <xdr:row>76</xdr:row>
      <xdr:rowOff>118556</xdr:rowOff>
    </xdr:to>
    <xdr:sp macro="" textlink="">
      <xdr:nvSpPr>
        <xdr:cNvPr id="864" name="楕円 863"/>
        <xdr:cNvSpPr/>
      </xdr:nvSpPr>
      <xdr:spPr>
        <a:xfrm>
          <a:off x="22110700" y="130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166833</xdr:rowOff>
    </xdr:from>
    <xdr:ext cx="534377" cy="259045"/>
    <xdr:sp macro="" textlink="">
      <xdr:nvSpPr>
        <xdr:cNvPr id="865" name="繰出金該当値テキスト"/>
        <xdr:cNvSpPr txBox="1"/>
      </xdr:nvSpPr>
      <xdr:spPr>
        <a:xfrm>
          <a:off x="22212300" y="13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12635</xdr:rowOff>
    </xdr:from>
    <xdr:to>
      <xdr:col>112</xdr:col>
      <xdr:colOff>38100</xdr:colOff>
      <xdr:row>76</xdr:row>
      <xdr:rowOff>114235</xdr:rowOff>
    </xdr:to>
    <xdr:sp macro="" textlink="">
      <xdr:nvSpPr>
        <xdr:cNvPr id="866" name="楕円 865"/>
        <xdr:cNvSpPr/>
      </xdr:nvSpPr>
      <xdr:spPr>
        <a:xfrm>
          <a:off x="21272500" y="130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105362</xdr:rowOff>
    </xdr:from>
    <xdr:ext cx="534377" cy="259045"/>
    <xdr:sp macro="" textlink="">
      <xdr:nvSpPr>
        <xdr:cNvPr id="867" name="テキスト ボックス 866"/>
        <xdr:cNvSpPr txBox="1"/>
      </xdr:nvSpPr>
      <xdr:spPr>
        <a:xfrm>
          <a:off x="21056111" y="131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7989</xdr:rowOff>
    </xdr:from>
    <xdr:to>
      <xdr:col>107</xdr:col>
      <xdr:colOff>101600</xdr:colOff>
      <xdr:row>76</xdr:row>
      <xdr:rowOff>109589</xdr:rowOff>
    </xdr:to>
    <xdr:sp macro="" textlink="">
      <xdr:nvSpPr>
        <xdr:cNvPr id="868" name="楕円 867"/>
        <xdr:cNvSpPr/>
      </xdr:nvSpPr>
      <xdr:spPr>
        <a:xfrm>
          <a:off x="20383500" y="130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100716</xdr:rowOff>
    </xdr:from>
    <xdr:ext cx="534377" cy="259045"/>
    <xdr:sp macro="" textlink="">
      <xdr:nvSpPr>
        <xdr:cNvPr id="869" name="テキスト ボックス 868"/>
        <xdr:cNvSpPr txBox="1"/>
      </xdr:nvSpPr>
      <xdr:spPr>
        <a:xfrm>
          <a:off x="20167111" y="131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134314</xdr:rowOff>
    </xdr:from>
    <xdr:to>
      <xdr:col>102</xdr:col>
      <xdr:colOff>165100</xdr:colOff>
      <xdr:row>76</xdr:row>
      <xdr:rowOff>64464</xdr:rowOff>
    </xdr:to>
    <xdr:sp macro="" textlink="">
      <xdr:nvSpPr>
        <xdr:cNvPr id="870" name="楕円 869"/>
        <xdr:cNvSpPr/>
      </xdr:nvSpPr>
      <xdr:spPr>
        <a:xfrm>
          <a:off x="19494500" y="129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55591</xdr:rowOff>
    </xdr:from>
    <xdr:ext cx="599010" cy="259045"/>
    <xdr:sp macro="" textlink="">
      <xdr:nvSpPr>
        <xdr:cNvPr id="871" name="テキスト ボックス 870"/>
        <xdr:cNvSpPr txBox="1"/>
      </xdr:nvSpPr>
      <xdr:spPr>
        <a:xfrm>
          <a:off x="19245795" y="1308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9790</xdr:rowOff>
    </xdr:from>
    <xdr:to>
      <xdr:col>98</xdr:col>
      <xdr:colOff>38100</xdr:colOff>
      <xdr:row>76</xdr:row>
      <xdr:rowOff>111390</xdr:rowOff>
    </xdr:to>
    <xdr:sp macro="" textlink="">
      <xdr:nvSpPr>
        <xdr:cNvPr id="872" name="楕円 871"/>
        <xdr:cNvSpPr/>
      </xdr:nvSpPr>
      <xdr:spPr>
        <a:xfrm>
          <a:off x="18605500" y="130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102517</xdr:rowOff>
    </xdr:from>
    <xdr:ext cx="534377" cy="259045"/>
    <xdr:sp macro="" textlink="">
      <xdr:nvSpPr>
        <xdr:cNvPr id="873" name="テキスト ボックス 872"/>
        <xdr:cNvSpPr txBox="1"/>
      </xdr:nvSpPr>
      <xdr:spPr>
        <a:xfrm>
          <a:off x="18389111" y="131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134,735</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円となっており、類似団体平均を下回っているため、今後も適正な職員配置に努めていく。</a:t>
          </a:r>
          <a:r>
            <a:rPr kumimoji="1" lang="ja-JP" altLang="en-US" sz="1300">
              <a:latin typeface="ＭＳ Ｐゴシック" panose="020B0600070205080204" pitchFamily="50" charset="-128"/>
              <a:ea typeface="ＭＳ Ｐゴシック" panose="020B0600070205080204" pitchFamily="50" charset="-128"/>
            </a:rPr>
            <a:t>公債費は、前年度比</a:t>
          </a:r>
          <a:r>
            <a:rPr kumimoji="1" lang="en-US" altLang="ja-JP" sz="1300">
              <a:latin typeface="ＭＳ Ｐゴシック" panose="020B0600070205080204" pitchFamily="50" charset="-128"/>
              <a:ea typeface="ＭＳ Ｐゴシック" panose="020B0600070205080204" pitchFamily="50" charset="-128"/>
            </a:rPr>
            <a:t>1,440</a:t>
          </a:r>
          <a:r>
            <a:rPr kumimoji="1" lang="ja-JP" altLang="en-US" sz="1300">
              <a:latin typeface="ＭＳ Ｐゴシック" panose="020B0600070205080204" pitchFamily="50" charset="-128"/>
              <a:ea typeface="ＭＳ Ｐゴシック" panose="020B0600070205080204" pitchFamily="50" charset="-128"/>
            </a:rPr>
            <a:t>円の減となっているが、過疎対策事業債を借入しているため数値の増加が見込まれる。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128,159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少子化対策による３歳未満児の保育料無償化や老人保護措置費等の割合が大きくなっている。今後極端な抑制は困難なものの、単独事業の見直し等で抑制を図っていく。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岩手県野田村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4,220
4,201
80.80
4,226,269
3,829,864
200,577
2,009,433
3,567,740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54416</xdr:rowOff>
    </xdr:from>
    <xdr:to>
      <xdr:col>24</xdr:col>
      <xdr:colOff>63500</xdr:colOff>
      <xdr:row>38</xdr:row>
      <xdr:rowOff>60654</xdr:rowOff>
    </xdr:to>
    <xdr:cxnSp macro="">
      <xdr:nvCxnSpPr>
        <xdr:cNvPr id="62" name="直線コネクタ 61"/>
        <xdr:cNvCxnSpPr/>
      </xdr:nvCxnSpPr>
      <xdr:spPr>
        <a:xfrm flipV="1">
          <a:off x="3797300" y="6569516"/>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60654</xdr:rowOff>
    </xdr:from>
    <xdr:to>
      <xdr:col>19</xdr:col>
      <xdr:colOff>177800</xdr:colOff>
      <xdr:row>38</xdr:row>
      <xdr:rowOff>64883</xdr:rowOff>
    </xdr:to>
    <xdr:cxnSp macro="">
      <xdr:nvCxnSpPr>
        <xdr:cNvPr id="65" name="直線コネクタ 64"/>
        <xdr:cNvCxnSpPr/>
      </xdr:nvCxnSpPr>
      <xdr:spPr>
        <a:xfrm flipV="1">
          <a:off x="2908300" y="65757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64883</xdr:rowOff>
    </xdr:from>
    <xdr:to>
      <xdr:col>15</xdr:col>
      <xdr:colOff>50800</xdr:colOff>
      <xdr:row>38</xdr:row>
      <xdr:rowOff>70500</xdr:rowOff>
    </xdr:to>
    <xdr:cxnSp macro="">
      <xdr:nvCxnSpPr>
        <xdr:cNvPr id="68" name="直線コネクタ 67"/>
        <xdr:cNvCxnSpPr/>
      </xdr:nvCxnSpPr>
      <xdr:spPr>
        <a:xfrm flipV="1">
          <a:off x="2019300" y="6579983"/>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61355</xdr:rowOff>
    </xdr:from>
    <xdr:to>
      <xdr:col>10</xdr:col>
      <xdr:colOff>114300</xdr:colOff>
      <xdr:row>38</xdr:row>
      <xdr:rowOff>70500</xdr:rowOff>
    </xdr:to>
    <xdr:cxnSp macro="">
      <xdr:nvCxnSpPr>
        <xdr:cNvPr id="71" name="直線コネクタ 70"/>
        <xdr:cNvCxnSpPr/>
      </xdr:nvCxnSpPr>
      <xdr:spPr>
        <a:xfrm>
          <a:off x="1130300" y="657645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3616</xdr:rowOff>
    </xdr:from>
    <xdr:to>
      <xdr:col>24</xdr:col>
      <xdr:colOff>114300</xdr:colOff>
      <xdr:row>38</xdr:row>
      <xdr:rowOff>105216</xdr:rowOff>
    </xdr:to>
    <xdr:sp macro="" textlink="">
      <xdr:nvSpPr>
        <xdr:cNvPr id="81" name="楕円 80"/>
        <xdr:cNvSpPr/>
      </xdr:nvSpPr>
      <xdr:spPr>
        <a:xfrm>
          <a:off x="4584700" y="65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92049</xdr:rowOff>
    </xdr:from>
    <xdr:ext cx="534377" cy="259045"/>
    <xdr:sp macro="" textlink="">
      <xdr:nvSpPr>
        <xdr:cNvPr id="82" name="議会費該当値テキスト"/>
        <xdr:cNvSpPr txBox="1"/>
      </xdr:nvSpPr>
      <xdr:spPr>
        <a:xfrm>
          <a:off x="4686300" y="64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9854</xdr:rowOff>
    </xdr:from>
    <xdr:to>
      <xdr:col>20</xdr:col>
      <xdr:colOff>38100</xdr:colOff>
      <xdr:row>38</xdr:row>
      <xdr:rowOff>111454</xdr:rowOff>
    </xdr:to>
    <xdr:sp macro="" textlink="">
      <xdr:nvSpPr>
        <xdr:cNvPr id="83" name="楕円 82"/>
        <xdr:cNvSpPr/>
      </xdr:nvSpPr>
      <xdr:spPr>
        <a:xfrm>
          <a:off x="3746500" y="6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102581</xdr:rowOff>
    </xdr:from>
    <xdr:ext cx="534377" cy="259045"/>
    <xdr:sp macro="" textlink="">
      <xdr:nvSpPr>
        <xdr:cNvPr id="84" name="テキスト ボックス 83"/>
        <xdr:cNvSpPr txBox="1"/>
      </xdr:nvSpPr>
      <xdr:spPr>
        <a:xfrm>
          <a:off x="3530111" y="66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14083</xdr:rowOff>
    </xdr:from>
    <xdr:to>
      <xdr:col>15</xdr:col>
      <xdr:colOff>101600</xdr:colOff>
      <xdr:row>38</xdr:row>
      <xdr:rowOff>115683</xdr:rowOff>
    </xdr:to>
    <xdr:sp macro="" textlink="">
      <xdr:nvSpPr>
        <xdr:cNvPr id="85" name="楕円 84"/>
        <xdr:cNvSpPr/>
      </xdr:nvSpPr>
      <xdr:spPr>
        <a:xfrm>
          <a:off x="2857500" y="6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106810</xdr:rowOff>
    </xdr:from>
    <xdr:ext cx="534377" cy="259045"/>
    <xdr:sp macro="" textlink="">
      <xdr:nvSpPr>
        <xdr:cNvPr id="86" name="テキスト ボックス 85"/>
        <xdr:cNvSpPr txBox="1"/>
      </xdr:nvSpPr>
      <xdr:spPr>
        <a:xfrm>
          <a:off x="2641111" y="66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19700</xdr:rowOff>
    </xdr:from>
    <xdr:to>
      <xdr:col>10</xdr:col>
      <xdr:colOff>165100</xdr:colOff>
      <xdr:row>38</xdr:row>
      <xdr:rowOff>121300</xdr:rowOff>
    </xdr:to>
    <xdr:sp macro="" textlink="">
      <xdr:nvSpPr>
        <xdr:cNvPr id="87" name="楕円 86"/>
        <xdr:cNvSpPr/>
      </xdr:nvSpPr>
      <xdr:spPr>
        <a:xfrm>
          <a:off x="1968500" y="65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112427</xdr:rowOff>
    </xdr:from>
    <xdr:ext cx="534377" cy="259045"/>
    <xdr:sp macro="" textlink="">
      <xdr:nvSpPr>
        <xdr:cNvPr id="88" name="テキスト ボックス 87"/>
        <xdr:cNvSpPr txBox="1"/>
      </xdr:nvSpPr>
      <xdr:spPr>
        <a:xfrm>
          <a:off x="1752111" y="66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10555</xdr:rowOff>
    </xdr:from>
    <xdr:to>
      <xdr:col>6</xdr:col>
      <xdr:colOff>38100</xdr:colOff>
      <xdr:row>38</xdr:row>
      <xdr:rowOff>112155</xdr:rowOff>
    </xdr:to>
    <xdr:sp macro="" textlink="">
      <xdr:nvSpPr>
        <xdr:cNvPr id="89" name="楕円 88"/>
        <xdr:cNvSpPr/>
      </xdr:nvSpPr>
      <xdr:spPr>
        <a:xfrm>
          <a:off x="1079500" y="6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103282</xdr:rowOff>
    </xdr:from>
    <xdr:ext cx="534377" cy="259045"/>
    <xdr:sp macro="" textlink="">
      <xdr:nvSpPr>
        <xdr:cNvPr id="90" name="テキスト ボックス 89"/>
        <xdr:cNvSpPr txBox="1"/>
      </xdr:nvSpPr>
      <xdr:spPr>
        <a:xfrm>
          <a:off x="863111" y="66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9131</xdr:rowOff>
    </xdr:from>
    <xdr:to>
      <xdr:col>24</xdr:col>
      <xdr:colOff>63500</xdr:colOff>
      <xdr:row>58</xdr:row>
      <xdr:rowOff>41460</xdr:rowOff>
    </xdr:to>
    <xdr:cxnSp macro="">
      <xdr:nvCxnSpPr>
        <xdr:cNvPr id="119" name="直線コネクタ 118"/>
        <xdr:cNvCxnSpPr/>
      </xdr:nvCxnSpPr>
      <xdr:spPr>
        <a:xfrm>
          <a:off x="3797300" y="9953231"/>
          <a:ext cx="838200" cy="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16422</xdr:rowOff>
    </xdr:from>
    <xdr:to>
      <xdr:col>19</xdr:col>
      <xdr:colOff>177800</xdr:colOff>
      <xdr:row>58</xdr:row>
      <xdr:rowOff>9131</xdr:rowOff>
    </xdr:to>
    <xdr:cxnSp macro="">
      <xdr:nvCxnSpPr>
        <xdr:cNvPr id="122" name="直線コネクタ 121"/>
        <xdr:cNvCxnSpPr/>
      </xdr:nvCxnSpPr>
      <xdr:spPr>
        <a:xfrm>
          <a:off x="2908300" y="9617622"/>
          <a:ext cx="889000" cy="3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16422</xdr:rowOff>
    </xdr:from>
    <xdr:to>
      <xdr:col>15</xdr:col>
      <xdr:colOff>50800</xdr:colOff>
      <xdr:row>56</xdr:row>
      <xdr:rowOff>152688</xdr:rowOff>
    </xdr:to>
    <xdr:cxnSp macro="">
      <xdr:nvCxnSpPr>
        <xdr:cNvPr id="125" name="直線コネクタ 124"/>
        <xdr:cNvCxnSpPr/>
      </xdr:nvCxnSpPr>
      <xdr:spPr>
        <a:xfrm flipV="1">
          <a:off x="2019300" y="9617622"/>
          <a:ext cx="889000" cy="1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166821</xdr:rowOff>
    </xdr:from>
    <xdr:to>
      <xdr:col>10</xdr:col>
      <xdr:colOff>114300</xdr:colOff>
      <xdr:row>56</xdr:row>
      <xdr:rowOff>152688</xdr:rowOff>
    </xdr:to>
    <xdr:cxnSp macro="">
      <xdr:nvCxnSpPr>
        <xdr:cNvPr id="128" name="直線コネクタ 127"/>
        <xdr:cNvCxnSpPr/>
      </xdr:nvCxnSpPr>
      <xdr:spPr>
        <a:xfrm>
          <a:off x="1130300" y="9596571"/>
          <a:ext cx="889000" cy="15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162110</xdr:rowOff>
    </xdr:from>
    <xdr:to>
      <xdr:col>24</xdr:col>
      <xdr:colOff>114300</xdr:colOff>
      <xdr:row>58</xdr:row>
      <xdr:rowOff>92260</xdr:rowOff>
    </xdr:to>
    <xdr:sp macro="" textlink="">
      <xdr:nvSpPr>
        <xdr:cNvPr id="138" name="楕円 137"/>
        <xdr:cNvSpPr/>
      </xdr:nvSpPr>
      <xdr:spPr>
        <a:xfrm>
          <a:off x="4584700" y="99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77037</xdr:rowOff>
    </xdr:from>
    <xdr:ext cx="599010" cy="259045"/>
    <xdr:sp macro="" textlink="">
      <xdr:nvSpPr>
        <xdr:cNvPr id="139" name="総務費該当値テキスト"/>
        <xdr:cNvSpPr txBox="1"/>
      </xdr:nvSpPr>
      <xdr:spPr>
        <a:xfrm>
          <a:off x="4686300" y="984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129781</xdr:rowOff>
    </xdr:from>
    <xdr:to>
      <xdr:col>20</xdr:col>
      <xdr:colOff>38100</xdr:colOff>
      <xdr:row>58</xdr:row>
      <xdr:rowOff>59931</xdr:rowOff>
    </xdr:to>
    <xdr:sp macro="" textlink="">
      <xdr:nvSpPr>
        <xdr:cNvPr id="140" name="楕円 139"/>
        <xdr:cNvSpPr/>
      </xdr:nvSpPr>
      <xdr:spPr>
        <a:xfrm>
          <a:off x="3746500" y="9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51058</xdr:rowOff>
    </xdr:from>
    <xdr:ext cx="599010" cy="259045"/>
    <xdr:sp macro="" textlink="">
      <xdr:nvSpPr>
        <xdr:cNvPr id="141" name="テキスト ボックス 140"/>
        <xdr:cNvSpPr txBox="1"/>
      </xdr:nvSpPr>
      <xdr:spPr>
        <a:xfrm>
          <a:off x="3497795" y="999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137072</xdr:rowOff>
    </xdr:from>
    <xdr:to>
      <xdr:col>15</xdr:col>
      <xdr:colOff>101600</xdr:colOff>
      <xdr:row>56</xdr:row>
      <xdr:rowOff>67222</xdr:rowOff>
    </xdr:to>
    <xdr:sp macro="" textlink="">
      <xdr:nvSpPr>
        <xdr:cNvPr id="142" name="楕円 141"/>
        <xdr:cNvSpPr/>
      </xdr:nvSpPr>
      <xdr:spPr>
        <a:xfrm>
          <a:off x="2857500" y="95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83749</xdr:rowOff>
    </xdr:from>
    <xdr:ext cx="599010" cy="259045"/>
    <xdr:sp macro="" textlink="">
      <xdr:nvSpPr>
        <xdr:cNvPr id="143" name="テキスト ボックス 142"/>
        <xdr:cNvSpPr txBox="1"/>
      </xdr:nvSpPr>
      <xdr:spPr>
        <a:xfrm>
          <a:off x="2608795" y="934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101888</xdr:rowOff>
    </xdr:from>
    <xdr:to>
      <xdr:col>10</xdr:col>
      <xdr:colOff>165100</xdr:colOff>
      <xdr:row>57</xdr:row>
      <xdr:rowOff>32038</xdr:rowOff>
    </xdr:to>
    <xdr:sp macro="" textlink="">
      <xdr:nvSpPr>
        <xdr:cNvPr id="144" name="楕円 143"/>
        <xdr:cNvSpPr/>
      </xdr:nvSpPr>
      <xdr:spPr>
        <a:xfrm>
          <a:off x="1968500" y="97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48565</xdr:rowOff>
    </xdr:from>
    <xdr:ext cx="599010" cy="259045"/>
    <xdr:sp macro="" textlink="">
      <xdr:nvSpPr>
        <xdr:cNvPr id="145" name="テキスト ボックス 144"/>
        <xdr:cNvSpPr txBox="1"/>
      </xdr:nvSpPr>
      <xdr:spPr>
        <a:xfrm>
          <a:off x="1719795" y="947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116021</xdr:rowOff>
    </xdr:from>
    <xdr:to>
      <xdr:col>6</xdr:col>
      <xdr:colOff>38100</xdr:colOff>
      <xdr:row>56</xdr:row>
      <xdr:rowOff>46171</xdr:rowOff>
    </xdr:to>
    <xdr:sp macro="" textlink="">
      <xdr:nvSpPr>
        <xdr:cNvPr id="146" name="楕円 145"/>
        <xdr:cNvSpPr/>
      </xdr:nvSpPr>
      <xdr:spPr>
        <a:xfrm>
          <a:off x="1079500" y="95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62698</xdr:rowOff>
    </xdr:from>
    <xdr:ext cx="599010" cy="259045"/>
    <xdr:sp macro="" textlink="">
      <xdr:nvSpPr>
        <xdr:cNvPr id="147" name="テキスト ボックス 146"/>
        <xdr:cNvSpPr txBox="1"/>
      </xdr:nvSpPr>
      <xdr:spPr>
        <a:xfrm>
          <a:off x="830795" y="93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167446</xdr:rowOff>
    </xdr:from>
    <xdr:to>
      <xdr:col>24</xdr:col>
      <xdr:colOff>63500</xdr:colOff>
      <xdr:row>76</xdr:row>
      <xdr:rowOff>54701</xdr:rowOff>
    </xdr:to>
    <xdr:cxnSp macro="">
      <xdr:nvCxnSpPr>
        <xdr:cNvPr id="179" name="直線コネクタ 178"/>
        <xdr:cNvCxnSpPr/>
      </xdr:nvCxnSpPr>
      <xdr:spPr>
        <a:xfrm flipV="1">
          <a:off x="3797300" y="13026196"/>
          <a:ext cx="8382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54701</xdr:rowOff>
    </xdr:from>
    <xdr:to>
      <xdr:col>19</xdr:col>
      <xdr:colOff>177800</xdr:colOff>
      <xdr:row>76</xdr:row>
      <xdr:rowOff>63092</xdr:rowOff>
    </xdr:to>
    <xdr:cxnSp macro="">
      <xdr:nvCxnSpPr>
        <xdr:cNvPr id="182" name="直線コネクタ 181"/>
        <xdr:cNvCxnSpPr/>
      </xdr:nvCxnSpPr>
      <xdr:spPr>
        <a:xfrm flipV="1">
          <a:off x="2908300" y="13084901"/>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63092</xdr:rowOff>
    </xdr:from>
    <xdr:to>
      <xdr:col>15</xdr:col>
      <xdr:colOff>50800</xdr:colOff>
      <xdr:row>76</xdr:row>
      <xdr:rowOff>83190</xdr:rowOff>
    </xdr:to>
    <xdr:cxnSp macro="">
      <xdr:nvCxnSpPr>
        <xdr:cNvPr id="185" name="直線コネクタ 184"/>
        <xdr:cNvCxnSpPr/>
      </xdr:nvCxnSpPr>
      <xdr:spPr>
        <a:xfrm flipV="1">
          <a:off x="2019300" y="13093292"/>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83190</xdr:rowOff>
    </xdr:from>
    <xdr:to>
      <xdr:col>10</xdr:col>
      <xdr:colOff>114300</xdr:colOff>
      <xdr:row>77</xdr:row>
      <xdr:rowOff>46137</xdr:rowOff>
    </xdr:to>
    <xdr:cxnSp macro="">
      <xdr:nvCxnSpPr>
        <xdr:cNvPr id="188" name="直線コネクタ 187"/>
        <xdr:cNvCxnSpPr/>
      </xdr:nvCxnSpPr>
      <xdr:spPr>
        <a:xfrm flipV="1">
          <a:off x="1130300" y="13113390"/>
          <a:ext cx="889000" cy="1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116646</xdr:rowOff>
    </xdr:from>
    <xdr:to>
      <xdr:col>24</xdr:col>
      <xdr:colOff>114300</xdr:colOff>
      <xdr:row>76</xdr:row>
      <xdr:rowOff>46796</xdr:rowOff>
    </xdr:to>
    <xdr:sp macro="" textlink="">
      <xdr:nvSpPr>
        <xdr:cNvPr id="198" name="楕円 197"/>
        <xdr:cNvSpPr/>
      </xdr:nvSpPr>
      <xdr:spPr>
        <a:xfrm>
          <a:off x="4584700" y="1297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95073</xdr:rowOff>
    </xdr:from>
    <xdr:ext cx="599010" cy="259045"/>
    <xdr:sp macro="" textlink="">
      <xdr:nvSpPr>
        <xdr:cNvPr id="199" name="民生費該当値テキスト"/>
        <xdr:cNvSpPr txBox="1"/>
      </xdr:nvSpPr>
      <xdr:spPr>
        <a:xfrm>
          <a:off x="4686300" y="1295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3901</xdr:rowOff>
    </xdr:from>
    <xdr:to>
      <xdr:col>20</xdr:col>
      <xdr:colOff>38100</xdr:colOff>
      <xdr:row>76</xdr:row>
      <xdr:rowOff>105501</xdr:rowOff>
    </xdr:to>
    <xdr:sp macro="" textlink="">
      <xdr:nvSpPr>
        <xdr:cNvPr id="200" name="楕円 199"/>
        <xdr:cNvSpPr/>
      </xdr:nvSpPr>
      <xdr:spPr>
        <a:xfrm>
          <a:off x="3746500" y="130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96628</xdr:rowOff>
    </xdr:from>
    <xdr:ext cx="599010" cy="259045"/>
    <xdr:sp macro="" textlink="">
      <xdr:nvSpPr>
        <xdr:cNvPr id="201" name="テキスト ボックス 200"/>
        <xdr:cNvSpPr txBox="1"/>
      </xdr:nvSpPr>
      <xdr:spPr>
        <a:xfrm>
          <a:off x="3497795" y="1312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12292</xdr:rowOff>
    </xdr:from>
    <xdr:to>
      <xdr:col>15</xdr:col>
      <xdr:colOff>101600</xdr:colOff>
      <xdr:row>76</xdr:row>
      <xdr:rowOff>113892</xdr:rowOff>
    </xdr:to>
    <xdr:sp macro="" textlink="">
      <xdr:nvSpPr>
        <xdr:cNvPr id="202" name="楕円 201"/>
        <xdr:cNvSpPr/>
      </xdr:nvSpPr>
      <xdr:spPr>
        <a:xfrm>
          <a:off x="2857500" y="130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105019</xdr:rowOff>
    </xdr:from>
    <xdr:ext cx="599010" cy="259045"/>
    <xdr:sp macro="" textlink="">
      <xdr:nvSpPr>
        <xdr:cNvPr id="203" name="テキスト ボックス 202"/>
        <xdr:cNvSpPr txBox="1"/>
      </xdr:nvSpPr>
      <xdr:spPr>
        <a:xfrm>
          <a:off x="2608795" y="1313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32390</xdr:rowOff>
    </xdr:from>
    <xdr:to>
      <xdr:col>10</xdr:col>
      <xdr:colOff>165100</xdr:colOff>
      <xdr:row>76</xdr:row>
      <xdr:rowOff>133990</xdr:rowOff>
    </xdr:to>
    <xdr:sp macro="" textlink="">
      <xdr:nvSpPr>
        <xdr:cNvPr id="204" name="楕円 203"/>
        <xdr:cNvSpPr/>
      </xdr:nvSpPr>
      <xdr:spPr>
        <a:xfrm>
          <a:off x="19685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125117</xdr:rowOff>
    </xdr:from>
    <xdr:ext cx="599010" cy="259045"/>
    <xdr:sp macro="" textlink="">
      <xdr:nvSpPr>
        <xdr:cNvPr id="205" name="テキスト ボックス 204"/>
        <xdr:cNvSpPr txBox="1"/>
      </xdr:nvSpPr>
      <xdr:spPr>
        <a:xfrm>
          <a:off x="1719795" y="1315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166787</xdr:rowOff>
    </xdr:from>
    <xdr:to>
      <xdr:col>6</xdr:col>
      <xdr:colOff>38100</xdr:colOff>
      <xdr:row>77</xdr:row>
      <xdr:rowOff>96937</xdr:rowOff>
    </xdr:to>
    <xdr:sp macro="" textlink="">
      <xdr:nvSpPr>
        <xdr:cNvPr id="206" name="楕円 205"/>
        <xdr:cNvSpPr/>
      </xdr:nvSpPr>
      <xdr:spPr>
        <a:xfrm>
          <a:off x="1079500" y="13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88064</xdr:rowOff>
    </xdr:from>
    <xdr:ext cx="599010" cy="259045"/>
    <xdr:sp macro="" textlink="">
      <xdr:nvSpPr>
        <xdr:cNvPr id="207" name="テキスト ボックス 206"/>
        <xdr:cNvSpPr txBox="1"/>
      </xdr:nvSpPr>
      <xdr:spPr>
        <a:xfrm>
          <a:off x="830795" y="1328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129615</xdr:rowOff>
    </xdr:from>
    <xdr:to>
      <xdr:col>24</xdr:col>
      <xdr:colOff>63500</xdr:colOff>
      <xdr:row>98</xdr:row>
      <xdr:rowOff>158304</xdr:rowOff>
    </xdr:to>
    <xdr:cxnSp macro="">
      <xdr:nvCxnSpPr>
        <xdr:cNvPr id="236" name="直線コネクタ 235"/>
        <xdr:cNvCxnSpPr/>
      </xdr:nvCxnSpPr>
      <xdr:spPr>
        <a:xfrm flipV="1">
          <a:off x="3797300" y="16931715"/>
          <a:ext cx="8382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158304</xdr:rowOff>
    </xdr:from>
    <xdr:to>
      <xdr:col>19</xdr:col>
      <xdr:colOff>177800</xdr:colOff>
      <xdr:row>98</xdr:row>
      <xdr:rowOff>159063</xdr:rowOff>
    </xdr:to>
    <xdr:cxnSp macro="">
      <xdr:nvCxnSpPr>
        <xdr:cNvPr id="239" name="直線コネクタ 238"/>
        <xdr:cNvCxnSpPr/>
      </xdr:nvCxnSpPr>
      <xdr:spPr>
        <a:xfrm flipV="1">
          <a:off x="2908300" y="16960404"/>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52941</xdr:rowOff>
    </xdr:from>
    <xdr:to>
      <xdr:col>15</xdr:col>
      <xdr:colOff>50800</xdr:colOff>
      <xdr:row>98</xdr:row>
      <xdr:rowOff>159063</xdr:rowOff>
    </xdr:to>
    <xdr:cxnSp macro="">
      <xdr:nvCxnSpPr>
        <xdr:cNvPr id="242" name="直線コネクタ 241"/>
        <xdr:cNvCxnSpPr/>
      </xdr:nvCxnSpPr>
      <xdr:spPr>
        <a:xfrm>
          <a:off x="2019300" y="16855041"/>
          <a:ext cx="889000" cy="10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52941</xdr:rowOff>
    </xdr:from>
    <xdr:to>
      <xdr:col>10</xdr:col>
      <xdr:colOff>114300</xdr:colOff>
      <xdr:row>98</xdr:row>
      <xdr:rowOff>140047</xdr:rowOff>
    </xdr:to>
    <xdr:cxnSp macro="">
      <xdr:nvCxnSpPr>
        <xdr:cNvPr id="245" name="直線コネクタ 244"/>
        <xdr:cNvCxnSpPr/>
      </xdr:nvCxnSpPr>
      <xdr:spPr>
        <a:xfrm flipV="1">
          <a:off x="1130300" y="16855041"/>
          <a:ext cx="889000" cy="8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78815</xdr:rowOff>
    </xdr:from>
    <xdr:to>
      <xdr:col>24</xdr:col>
      <xdr:colOff>114300</xdr:colOff>
      <xdr:row>99</xdr:row>
      <xdr:rowOff>8965</xdr:rowOff>
    </xdr:to>
    <xdr:sp macro="" textlink="">
      <xdr:nvSpPr>
        <xdr:cNvPr id="255" name="楕円 254"/>
        <xdr:cNvSpPr/>
      </xdr:nvSpPr>
      <xdr:spPr>
        <a:xfrm>
          <a:off x="4584700" y="168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107504</xdr:rowOff>
    </xdr:from>
    <xdr:to>
      <xdr:col>20</xdr:col>
      <xdr:colOff>38100</xdr:colOff>
      <xdr:row>99</xdr:row>
      <xdr:rowOff>37654</xdr:rowOff>
    </xdr:to>
    <xdr:sp macro="" textlink="">
      <xdr:nvSpPr>
        <xdr:cNvPr id="257" name="楕円 256"/>
        <xdr:cNvSpPr/>
      </xdr:nvSpPr>
      <xdr:spPr>
        <a:xfrm>
          <a:off x="3746500" y="169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28781</xdr:rowOff>
    </xdr:from>
    <xdr:ext cx="534377" cy="259045"/>
    <xdr:sp macro="" textlink="">
      <xdr:nvSpPr>
        <xdr:cNvPr id="258" name="テキスト ボックス 257"/>
        <xdr:cNvSpPr txBox="1"/>
      </xdr:nvSpPr>
      <xdr:spPr>
        <a:xfrm>
          <a:off x="3530111" y="170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108263</xdr:rowOff>
    </xdr:from>
    <xdr:to>
      <xdr:col>15</xdr:col>
      <xdr:colOff>101600</xdr:colOff>
      <xdr:row>99</xdr:row>
      <xdr:rowOff>38413</xdr:rowOff>
    </xdr:to>
    <xdr:sp macro="" textlink="">
      <xdr:nvSpPr>
        <xdr:cNvPr id="259" name="楕円 258"/>
        <xdr:cNvSpPr/>
      </xdr:nvSpPr>
      <xdr:spPr>
        <a:xfrm>
          <a:off x="2857500" y="169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29540</xdr:rowOff>
    </xdr:from>
    <xdr:ext cx="534377" cy="259045"/>
    <xdr:sp macro="" textlink="">
      <xdr:nvSpPr>
        <xdr:cNvPr id="260" name="テキスト ボックス 259"/>
        <xdr:cNvSpPr txBox="1"/>
      </xdr:nvSpPr>
      <xdr:spPr>
        <a:xfrm>
          <a:off x="2641111" y="170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2141</xdr:rowOff>
    </xdr:from>
    <xdr:to>
      <xdr:col>10</xdr:col>
      <xdr:colOff>165100</xdr:colOff>
      <xdr:row>98</xdr:row>
      <xdr:rowOff>103741</xdr:rowOff>
    </xdr:to>
    <xdr:sp macro="" textlink="">
      <xdr:nvSpPr>
        <xdr:cNvPr id="261" name="楕円 260"/>
        <xdr:cNvSpPr/>
      </xdr:nvSpPr>
      <xdr:spPr>
        <a:xfrm>
          <a:off x="1968500" y="168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120268</xdr:rowOff>
    </xdr:from>
    <xdr:ext cx="599010" cy="259045"/>
    <xdr:sp macro="" textlink="">
      <xdr:nvSpPr>
        <xdr:cNvPr id="262" name="テキスト ボックス 261"/>
        <xdr:cNvSpPr txBox="1"/>
      </xdr:nvSpPr>
      <xdr:spPr>
        <a:xfrm>
          <a:off x="1719795" y="1657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89247</xdr:rowOff>
    </xdr:from>
    <xdr:to>
      <xdr:col>6</xdr:col>
      <xdr:colOff>38100</xdr:colOff>
      <xdr:row>99</xdr:row>
      <xdr:rowOff>19397</xdr:rowOff>
    </xdr:to>
    <xdr:sp macro="" textlink="">
      <xdr:nvSpPr>
        <xdr:cNvPr id="263" name="楕円 262"/>
        <xdr:cNvSpPr/>
      </xdr:nvSpPr>
      <xdr:spPr>
        <a:xfrm>
          <a:off x="1079500" y="168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10524</xdr:rowOff>
    </xdr:from>
    <xdr:ext cx="534377" cy="259045"/>
    <xdr:sp macro="" textlink="">
      <xdr:nvSpPr>
        <xdr:cNvPr id="264" name="テキスト ボックス 263"/>
        <xdr:cNvSpPr txBox="1"/>
      </xdr:nvSpPr>
      <xdr:spPr>
        <a:xfrm>
          <a:off x="863111" y="169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31242</xdr:rowOff>
    </xdr:from>
    <xdr:to>
      <xdr:col>55</xdr:col>
      <xdr:colOff>0</xdr:colOff>
      <xdr:row>39</xdr:row>
      <xdr:rowOff>32893</xdr:rowOff>
    </xdr:to>
    <xdr:cxnSp macro="">
      <xdr:nvCxnSpPr>
        <xdr:cNvPr id="293" name="直線コネクタ 292"/>
        <xdr:cNvCxnSpPr/>
      </xdr:nvCxnSpPr>
      <xdr:spPr>
        <a:xfrm>
          <a:off x="9639300" y="6717792"/>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31242</xdr:rowOff>
    </xdr:from>
    <xdr:to>
      <xdr:col>50</xdr:col>
      <xdr:colOff>114300</xdr:colOff>
      <xdr:row>39</xdr:row>
      <xdr:rowOff>31242</xdr:rowOff>
    </xdr:to>
    <xdr:cxnSp macro="">
      <xdr:nvCxnSpPr>
        <xdr:cNvPr id="296" name="直線コネクタ 295"/>
        <xdr:cNvCxnSpPr/>
      </xdr:nvCxnSpPr>
      <xdr:spPr>
        <a:xfrm>
          <a:off x="8750300" y="6717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31242</xdr:rowOff>
    </xdr:from>
    <xdr:to>
      <xdr:col>45</xdr:col>
      <xdr:colOff>177800</xdr:colOff>
      <xdr:row>39</xdr:row>
      <xdr:rowOff>31750</xdr:rowOff>
    </xdr:to>
    <xdr:cxnSp macro="">
      <xdr:nvCxnSpPr>
        <xdr:cNvPr id="299" name="直線コネクタ 298"/>
        <xdr:cNvCxnSpPr/>
      </xdr:nvCxnSpPr>
      <xdr:spPr>
        <a:xfrm flipV="1">
          <a:off x="7861300" y="67177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18034</xdr:rowOff>
    </xdr:from>
    <xdr:to>
      <xdr:col>41</xdr:col>
      <xdr:colOff>50800</xdr:colOff>
      <xdr:row>39</xdr:row>
      <xdr:rowOff>31750</xdr:rowOff>
    </xdr:to>
    <xdr:cxnSp macro="">
      <xdr:nvCxnSpPr>
        <xdr:cNvPr id="302" name="直線コネクタ 301"/>
        <xdr:cNvCxnSpPr/>
      </xdr:nvCxnSpPr>
      <xdr:spPr>
        <a:xfrm>
          <a:off x="6972300" y="6704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153543</xdr:rowOff>
    </xdr:from>
    <xdr:to>
      <xdr:col>55</xdr:col>
      <xdr:colOff>50800</xdr:colOff>
      <xdr:row>39</xdr:row>
      <xdr:rowOff>83693</xdr:rowOff>
    </xdr:to>
    <xdr:sp macro="" textlink="">
      <xdr:nvSpPr>
        <xdr:cNvPr id="312" name="楕円 311"/>
        <xdr:cNvSpPr/>
      </xdr:nvSpPr>
      <xdr:spPr>
        <a:xfrm>
          <a:off x="104267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68470</xdr:rowOff>
    </xdr:from>
    <xdr:ext cx="313932" cy="259045"/>
    <xdr:sp macro="" textlink="">
      <xdr:nvSpPr>
        <xdr:cNvPr id="313" name="労働費該当値テキスト"/>
        <xdr:cNvSpPr txBox="1"/>
      </xdr:nvSpPr>
      <xdr:spPr>
        <a:xfrm>
          <a:off x="10528300" y="6583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151892</xdr:rowOff>
    </xdr:from>
    <xdr:to>
      <xdr:col>50</xdr:col>
      <xdr:colOff>165100</xdr:colOff>
      <xdr:row>39</xdr:row>
      <xdr:rowOff>82042</xdr:rowOff>
    </xdr:to>
    <xdr:sp macro="" textlink="">
      <xdr:nvSpPr>
        <xdr:cNvPr id="314" name="楕円 313"/>
        <xdr:cNvSpPr/>
      </xdr:nvSpPr>
      <xdr:spPr>
        <a:xfrm>
          <a:off x="9588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73169</xdr:rowOff>
    </xdr:from>
    <xdr:ext cx="378565" cy="259045"/>
    <xdr:sp macro="" textlink="">
      <xdr:nvSpPr>
        <xdr:cNvPr id="315" name="テキスト ボックス 314"/>
        <xdr:cNvSpPr txBox="1"/>
      </xdr:nvSpPr>
      <xdr:spPr>
        <a:xfrm>
          <a:off x="9450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151892</xdr:rowOff>
    </xdr:from>
    <xdr:to>
      <xdr:col>46</xdr:col>
      <xdr:colOff>38100</xdr:colOff>
      <xdr:row>39</xdr:row>
      <xdr:rowOff>82042</xdr:rowOff>
    </xdr:to>
    <xdr:sp macro="" textlink="">
      <xdr:nvSpPr>
        <xdr:cNvPr id="316" name="楕円 315"/>
        <xdr:cNvSpPr/>
      </xdr:nvSpPr>
      <xdr:spPr>
        <a:xfrm>
          <a:off x="8699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73169</xdr:rowOff>
    </xdr:from>
    <xdr:ext cx="378565" cy="259045"/>
    <xdr:sp macro="" textlink="">
      <xdr:nvSpPr>
        <xdr:cNvPr id="317" name="テキスト ボックス 316"/>
        <xdr:cNvSpPr txBox="1"/>
      </xdr:nvSpPr>
      <xdr:spPr>
        <a:xfrm>
          <a:off x="8561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152400</xdr:rowOff>
    </xdr:from>
    <xdr:to>
      <xdr:col>41</xdr:col>
      <xdr:colOff>101600</xdr:colOff>
      <xdr:row>39</xdr:row>
      <xdr:rowOff>82550</xdr:rowOff>
    </xdr:to>
    <xdr:sp macro="" textlink="">
      <xdr:nvSpPr>
        <xdr:cNvPr id="318" name="楕円 317"/>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73677</xdr:rowOff>
    </xdr:from>
    <xdr:ext cx="378565" cy="259045"/>
    <xdr:sp macro="" textlink="">
      <xdr:nvSpPr>
        <xdr:cNvPr id="319" name="テキスト ボックス 318"/>
        <xdr:cNvSpPr txBox="1"/>
      </xdr:nvSpPr>
      <xdr:spPr>
        <a:xfrm>
          <a:off x="7672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138684</xdr:rowOff>
    </xdr:from>
    <xdr:to>
      <xdr:col>36</xdr:col>
      <xdr:colOff>165100</xdr:colOff>
      <xdr:row>39</xdr:row>
      <xdr:rowOff>68834</xdr:rowOff>
    </xdr:to>
    <xdr:sp macro="" textlink="">
      <xdr:nvSpPr>
        <xdr:cNvPr id="320" name="楕円 319"/>
        <xdr:cNvSpPr/>
      </xdr:nvSpPr>
      <xdr:spPr>
        <a:xfrm>
          <a:off x="6921500" y="66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59961</xdr:rowOff>
    </xdr:from>
    <xdr:ext cx="378565" cy="259045"/>
    <xdr:sp macro="" textlink="">
      <xdr:nvSpPr>
        <xdr:cNvPr id="321" name="テキスト ボックス 320"/>
        <xdr:cNvSpPr txBox="1"/>
      </xdr:nvSpPr>
      <xdr:spPr>
        <a:xfrm>
          <a:off x="6783017" y="6746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127147</xdr:rowOff>
    </xdr:from>
    <xdr:to>
      <xdr:col>55</xdr:col>
      <xdr:colOff>0</xdr:colOff>
      <xdr:row>57</xdr:row>
      <xdr:rowOff>171214</xdr:rowOff>
    </xdr:to>
    <xdr:cxnSp macro="">
      <xdr:nvCxnSpPr>
        <xdr:cNvPr id="346" name="直線コネクタ 345"/>
        <xdr:cNvCxnSpPr/>
      </xdr:nvCxnSpPr>
      <xdr:spPr>
        <a:xfrm flipV="1">
          <a:off x="9639300" y="9899797"/>
          <a:ext cx="8382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147191</xdr:rowOff>
    </xdr:from>
    <xdr:to>
      <xdr:col>50</xdr:col>
      <xdr:colOff>114300</xdr:colOff>
      <xdr:row>57</xdr:row>
      <xdr:rowOff>171214</xdr:rowOff>
    </xdr:to>
    <xdr:cxnSp macro="">
      <xdr:nvCxnSpPr>
        <xdr:cNvPr id="349" name="直線コネクタ 348"/>
        <xdr:cNvCxnSpPr/>
      </xdr:nvCxnSpPr>
      <xdr:spPr>
        <a:xfrm>
          <a:off x="8750300" y="9919841"/>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133956</xdr:rowOff>
    </xdr:from>
    <xdr:to>
      <xdr:col>45</xdr:col>
      <xdr:colOff>177800</xdr:colOff>
      <xdr:row>57</xdr:row>
      <xdr:rowOff>147191</xdr:rowOff>
    </xdr:to>
    <xdr:cxnSp macro="">
      <xdr:nvCxnSpPr>
        <xdr:cNvPr id="352" name="直線コネクタ 351"/>
        <xdr:cNvCxnSpPr/>
      </xdr:nvCxnSpPr>
      <xdr:spPr>
        <a:xfrm>
          <a:off x="7861300" y="9906606"/>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129356</xdr:rowOff>
    </xdr:from>
    <xdr:to>
      <xdr:col>41</xdr:col>
      <xdr:colOff>50800</xdr:colOff>
      <xdr:row>57</xdr:row>
      <xdr:rowOff>133956</xdr:rowOff>
    </xdr:to>
    <xdr:cxnSp macro="">
      <xdr:nvCxnSpPr>
        <xdr:cNvPr id="355" name="直線コネクタ 354"/>
        <xdr:cNvCxnSpPr/>
      </xdr:nvCxnSpPr>
      <xdr:spPr>
        <a:xfrm>
          <a:off x="6972300" y="9902006"/>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76347</xdr:rowOff>
    </xdr:from>
    <xdr:to>
      <xdr:col>55</xdr:col>
      <xdr:colOff>50800</xdr:colOff>
      <xdr:row>58</xdr:row>
      <xdr:rowOff>6497</xdr:rowOff>
    </xdr:to>
    <xdr:sp macro="" textlink="">
      <xdr:nvSpPr>
        <xdr:cNvPr id="365" name="楕円 364"/>
        <xdr:cNvSpPr/>
      </xdr:nvSpPr>
      <xdr:spPr>
        <a:xfrm>
          <a:off x="10426700" y="98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35724</xdr:rowOff>
    </xdr:from>
    <xdr:ext cx="599010" cy="259045"/>
    <xdr:sp macro="" textlink="">
      <xdr:nvSpPr>
        <xdr:cNvPr id="366" name="農林水産業費該当値テキスト"/>
        <xdr:cNvSpPr txBox="1"/>
      </xdr:nvSpPr>
      <xdr:spPr>
        <a:xfrm>
          <a:off x="10528300" y="963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120414</xdr:rowOff>
    </xdr:from>
    <xdr:to>
      <xdr:col>50</xdr:col>
      <xdr:colOff>165100</xdr:colOff>
      <xdr:row>58</xdr:row>
      <xdr:rowOff>50564</xdr:rowOff>
    </xdr:to>
    <xdr:sp macro="" textlink="">
      <xdr:nvSpPr>
        <xdr:cNvPr id="367" name="楕円 366"/>
        <xdr:cNvSpPr/>
      </xdr:nvSpPr>
      <xdr:spPr>
        <a:xfrm>
          <a:off x="9588500" y="98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41691</xdr:rowOff>
    </xdr:from>
    <xdr:ext cx="534377" cy="259045"/>
    <xdr:sp macro="" textlink="">
      <xdr:nvSpPr>
        <xdr:cNvPr id="368" name="テキスト ボックス 367"/>
        <xdr:cNvSpPr txBox="1"/>
      </xdr:nvSpPr>
      <xdr:spPr>
        <a:xfrm>
          <a:off x="9372111" y="998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96391</xdr:rowOff>
    </xdr:from>
    <xdr:to>
      <xdr:col>46</xdr:col>
      <xdr:colOff>38100</xdr:colOff>
      <xdr:row>58</xdr:row>
      <xdr:rowOff>26541</xdr:rowOff>
    </xdr:to>
    <xdr:sp macro="" textlink="">
      <xdr:nvSpPr>
        <xdr:cNvPr id="369" name="楕円 368"/>
        <xdr:cNvSpPr/>
      </xdr:nvSpPr>
      <xdr:spPr>
        <a:xfrm>
          <a:off x="8699500" y="98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17668</xdr:rowOff>
    </xdr:from>
    <xdr:ext cx="534377" cy="259045"/>
    <xdr:sp macro="" textlink="">
      <xdr:nvSpPr>
        <xdr:cNvPr id="370" name="テキスト ボックス 369"/>
        <xdr:cNvSpPr txBox="1"/>
      </xdr:nvSpPr>
      <xdr:spPr>
        <a:xfrm>
          <a:off x="8483111" y="99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83156</xdr:rowOff>
    </xdr:from>
    <xdr:to>
      <xdr:col>41</xdr:col>
      <xdr:colOff>101600</xdr:colOff>
      <xdr:row>58</xdr:row>
      <xdr:rowOff>13306</xdr:rowOff>
    </xdr:to>
    <xdr:sp macro="" textlink="">
      <xdr:nvSpPr>
        <xdr:cNvPr id="371" name="楕円 370"/>
        <xdr:cNvSpPr/>
      </xdr:nvSpPr>
      <xdr:spPr>
        <a:xfrm>
          <a:off x="7810500" y="98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29833</xdr:rowOff>
    </xdr:from>
    <xdr:ext cx="599010" cy="259045"/>
    <xdr:sp macro="" textlink="">
      <xdr:nvSpPr>
        <xdr:cNvPr id="372" name="テキスト ボックス 371"/>
        <xdr:cNvSpPr txBox="1"/>
      </xdr:nvSpPr>
      <xdr:spPr>
        <a:xfrm>
          <a:off x="7561795" y="963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78556</xdr:rowOff>
    </xdr:from>
    <xdr:to>
      <xdr:col>36</xdr:col>
      <xdr:colOff>165100</xdr:colOff>
      <xdr:row>58</xdr:row>
      <xdr:rowOff>8706</xdr:rowOff>
    </xdr:to>
    <xdr:sp macro="" textlink="">
      <xdr:nvSpPr>
        <xdr:cNvPr id="373" name="楕円 372"/>
        <xdr:cNvSpPr/>
      </xdr:nvSpPr>
      <xdr:spPr>
        <a:xfrm>
          <a:off x="6921500" y="98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25233</xdr:rowOff>
    </xdr:from>
    <xdr:ext cx="599010" cy="259045"/>
    <xdr:sp macro="" textlink="">
      <xdr:nvSpPr>
        <xdr:cNvPr id="374" name="テキスト ボックス 373"/>
        <xdr:cNvSpPr txBox="1"/>
      </xdr:nvSpPr>
      <xdr:spPr>
        <a:xfrm>
          <a:off x="6672795" y="962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85271</xdr:rowOff>
    </xdr:from>
    <xdr:to>
      <xdr:col>55</xdr:col>
      <xdr:colOff>0</xdr:colOff>
      <xdr:row>78</xdr:row>
      <xdr:rowOff>93635</xdr:rowOff>
    </xdr:to>
    <xdr:cxnSp macro="">
      <xdr:nvCxnSpPr>
        <xdr:cNvPr id="401" name="直線コネクタ 400"/>
        <xdr:cNvCxnSpPr/>
      </xdr:nvCxnSpPr>
      <xdr:spPr>
        <a:xfrm flipV="1">
          <a:off x="9639300" y="13458371"/>
          <a:ext cx="8382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93635</xdr:rowOff>
    </xdr:from>
    <xdr:to>
      <xdr:col>50</xdr:col>
      <xdr:colOff>114300</xdr:colOff>
      <xdr:row>78</xdr:row>
      <xdr:rowOff>99665</xdr:rowOff>
    </xdr:to>
    <xdr:cxnSp macro="">
      <xdr:nvCxnSpPr>
        <xdr:cNvPr id="404" name="直線コネクタ 403"/>
        <xdr:cNvCxnSpPr/>
      </xdr:nvCxnSpPr>
      <xdr:spPr>
        <a:xfrm flipV="1">
          <a:off x="8750300" y="13466735"/>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41695</xdr:rowOff>
    </xdr:from>
    <xdr:to>
      <xdr:col>45</xdr:col>
      <xdr:colOff>177800</xdr:colOff>
      <xdr:row>78</xdr:row>
      <xdr:rowOff>99665</xdr:rowOff>
    </xdr:to>
    <xdr:cxnSp macro="">
      <xdr:nvCxnSpPr>
        <xdr:cNvPr id="407" name="直線コネクタ 406"/>
        <xdr:cNvCxnSpPr/>
      </xdr:nvCxnSpPr>
      <xdr:spPr>
        <a:xfrm>
          <a:off x="7861300" y="13414795"/>
          <a:ext cx="889000" cy="5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41695</xdr:rowOff>
    </xdr:from>
    <xdr:to>
      <xdr:col>41</xdr:col>
      <xdr:colOff>50800</xdr:colOff>
      <xdr:row>78</xdr:row>
      <xdr:rowOff>79606</xdr:rowOff>
    </xdr:to>
    <xdr:cxnSp macro="">
      <xdr:nvCxnSpPr>
        <xdr:cNvPr id="410" name="直線コネクタ 409"/>
        <xdr:cNvCxnSpPr/>
      </xdr:nvCxnSpPr>
      <xdr:spPr>
        <a:xfrm flipV="1">
          <a:off x="6972300" y="13414795"/>
          <a:ext cx="889000" cy="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34471</xdr:rowOff>
    </xdr:from>
    <xdr:to>
      <xdr:col>55</xdr:col>
      <xdr:colOff>50800</xdr:colOff>
      <xdr:row>78</xdr:row>
      <xdr:rowOff>136071</xdr:rowOff>
    </xdr:to>
    <xdr:sp macro="" textlink="">
      <xdr:nvSpPr>
        <xdr:cNvPr id="420" name="楕円 419"/>
        <xdr:cNvSpPr/>
      </xdr:nvSpPr>
      <xdr:spPr>
        <a:xfrm>
          <a:off x="104267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135014</xdr:rowOff>
    </xdr:from>
    <xdr:ext cx="534377" cy="259045"/>
    <xdr:sp macro="" textlink="">
      <xdr:nvSpPr>
        <xdr:cNvPr id="421" name="商工費該当値テキスト"/>
        <xdr:cNvSpPr txBox="1"/>
      </xdr:nvSpPr>
      <xdr:spPr>
        <a:xfrm>
          <a:off x="10528300" y="13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42835</xdr:rowOff>
    </xdr:from>
    <xdr:to>
      <xdr:col>50</xdr:col>
      <xdr:colOff>165100</xdr:colOff>
      <xdr:row>78</xdr:row>
      <xdr:rowOff>144435</xdr:rowOff>
    </xdr:to>
    <xdr:sp macro="" textlink="">
      <xdr:nvSpPr>
        <xdr:cNvPr id="422" name="楕円 421"/>
        <xdr:cNvSpPr/>
      </xdr:nvSpPr>
      <xdr:spPr>
        <a:xfrm>
          <a:off x="9588500" y="1341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135562</xdr:rowOff>
    </xdr:from>
    <xdr:ext cx="534377" cy="259045"/>
    <xdr:sp macro="" textlink="">
      <xdr:nvSpPr>
        <xdr:cNvPr id="423" name="テキスト ボックス 422"/>
        <xdr:cNvSpPr txBox="1"/>
      </xdr:nvSpPr>
      <xdr:spPr>
        <a:xfrm>
          <a:off x="9372111" y="135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48865</xdr:rowOff>
    </xdr:from>
    <xdr:to>
      <xdr:col>46</xdr:col>
      <xdr:colOff>38100</xdr:colOff>
      <xdr:row>78</xdr:row>
      <xdr:rowOff>150465</xdr:rowOff>
    </xdr:to>
    <xdr:sp macro="" textlink="">
      <xdr:nvSpPr>
        <xdr:cNvPr id="424" name="楕円 423"/>
        <xdr:cNvSpPr/>
      </xdr:nvSpPr>
      <xdr:spPr>
        <a:xfrm>
          <a:off x="8699500" y="134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141592</xdr:rowOff>
    </xdr:from>
    <xdr:ext cx="534377" cy="259045"/>
    <xdr:sp macro="" textlink="">
      <xdr:nvSpPr>
        <xdr:cNvPr id="425" name="テキスト ボックス 424"/>
        <xdr:cNvSpPr txBox="1"/>
      </xdr:nvSpPr>
      <xdr:spPr>
        <a:xfrm>
          <a:off x="8483111" y="135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162345</xdr:rowOff>
    </xdr:from>
    <xdr:to>
      <xdr:col>41</xdr:col>
      <xdr:colOff>101600</xdr:colOff>
      <xdr:row>78</xdr:row>
      <xdr:rowOff>92495</xdr:rowOff>
    </xdr:to>
    <xdr:sp macro="" textlink="">
      <xdr:nvSpPr>
        <xdr:cNvPr id="426" name="楕円 425"/>
        <xdr:cNvSpPr/>
      </xdr:nvSpPr>
      <xdr:spPr>
        <a:xfrm>
          <a:off x="7810500" y="133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83622</xdr:rowOff>
    </xdr:from>
    <xdr:ext cx="534377" cy="259045"/>
    <xdr:sp macro="" textlink="">
      <xdr:nvSpPr>
        <xdr:cNvPr id="427" name="テキスト ボックス 426"/>
        <xdr:cNvSpPr txBox="1"/>
      </xdr:nvSpPr>
      <xdr:spPr>
        <a:xfrm>
          <a:off x="7594111" y="134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28806</xdr:rowOff>
    </xdr:from>
    <xdr:to>
      <xdr:col>36</xdr:col>
      <xdr:colOff>165100</xdr:colOff>
      <xdr:row>78</xdr:row>
      <xdr:rowOff>130406</xdr:rowOff>
    </xdr:to>
    <xdr:sp macro="" textlink="">
      <xdr:nvSpPr>
        <xdr:cNvPr id="428" name="楕円 427"/>
        <xdr:cNvSpPr/>
      </xdr:nvSpPr>
      <xdr:spPr>
        <a:xfrm>
          <a:off x="6921500" y="134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121533</xdr:rowOff>
    </xdr:from>
    <xdr:ext cx="534377" cy="259045"/>
    <xdr:sp macro="" textlink="">
      <xdr:nvSpPr>
        <xdr:cNvPr id="429" name="テキスト ボックス 428"/>
        <xdr:cNvSpPr txBox="1"/>
      </xdr:nvSpPr>
      <xdr:spPr>
        <a:xfrm>
          <a:off x="6705111" y="134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62578</xdr:rowOff>
    </xdr:from>
    <xdr:to>
      <xdr:col>54</xdr:col>
      <xdr:colOff>189865</xdr:colOff>
      <xdr:row>98</xdr:row>
      <xdr:rowOff>140550</xdr:rowOff>
    </xdr:to>
    <xdr:cxnSp macro="">
      <xdr:nvCxnSpPr>
        <xdr:cNvPr id="453" name="直線コネクタ 452"/>
        <xdr:cNvCxnSpPr/>
      </xdr:nvCxnSpPr>
      <xdr:spPr>
        <a:xfrm flipV="1">
          <a:off x="10475595" y="16350328"/>
          <a:ext cx="1270" cy="592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144377</xdr:rowOff>
    </xdr:from>
    <xdr:ext cx="534377" cy="259045"/>
    <xdr:sp macro="" textlink="">
      <xdr:nvSpPr>
        <xdr:cNvPr id="454" name="土木費最小値テキスト"/>
        <xdr:cNvSpPr txBox="1"/>
      </xdr:nvSpPr>
      <xdr:spPr>
        <a:xfrm>
          <a:off x="10528300" y="1694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140550</xdr:rowOff>
    </xdr:from>
    <xdr:to>
      <xdr:col>55</xdr:col>
      <xdr:colOff>88900</xdr:colOff>
      <xdr:row>98</xdr:row>
      <xdr:rowOff>140550</xdr:rowOff>
    </xdr:to>
    <xdr:cxnSp macro="">
      <xdr:nvCxnSpPr>
        <xdr:cNvPr id="455" name="直線コネクタ 454"/>
        <xdr:cNvCxnSpPr/>
      </xdr:nvCxnSpPr>
      <xdr:spPr>
        <a:xfrm>
          <a:off x="10388600" y="1694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9255</xdr:rowOff>
    </xdr:from>
    <xdr:ext cx="599010" cy="259045"/>
    <xdr:sp macro="" textlink="">
      <xdr:nvSpPr>
        <xdr:cNvPr id="456" name="土木費最大値テキスト"/>
        <xdr:cNvSpPr txBox="1"/>
      </xdr:nvSpPr>
      <xdr:spPr>
        <a:xfrm>
          <a:off x="10528300" y="1612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62578</xdr:rowOff>
    </xdr:from>
    <xdr:to>
      <xdr:col>55</xdr:col>
      <xdr:colOff>88900</xdr:colOff>
      <xdr:row>95</xdr:row>
      <xdr:rowOff>62578</xdr:rowOff>
    </xdr:to>
    <xdr:cxnSp macro="">
      <xdr:nvCxnSpPr>
        <xdr:cNvPr id="457" name="直線コネクタ 456"/>
        <xdr:cNvCxnSpPr/>
      </xdr:nvCxnSpPr>
      <xdr:spPr>
        <a:xfrm>
          <a:off x="10388600" y="1635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121334</xdr:rowOff>
    </xdr:from>
    <xdr:to>
      <xdr:col>55</xdr:col>
      <xdr:colOff>0</xdr:colOff>
      <xdr:row>97</xdr:row>
      <xdr:rowOff>163154</xdr:rowOff>
    </xdr:to>
    <xdr:cxnSp macro="">
      <xdr:nvCxnSpPr>
        <xdr:cNvPr id="458" name="直線コネクタ 457"/>
        <xdr:cNvCxnSpPr/>
      </xdr:nvCxnSpPr>
      <xdr:spPr>
        <a:xfrm>
          <a:off x="9639300" y="16751984"/>
          <a:ext cx="838200" cy="4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129208</xdr:rowOff>
    </xdr:from>
    <xdr:ext cx="599010" cy="259045"/>
    <xdr:sp macro="" textlink="">
      <xdr:nvSpPr>
        <xdr:cNvPr id="459" name="土木費平均値テキスト"/>
        <xdr:cNvSpPr txBox="1"/>
      </xdr:nvSpPr>
      <xdr:spPr>
        <a:xfrm>
          <a:off x="10528300" y="165884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106331</xdr:rowOff>
    </xdr:from>
    <xdr:to>
      <xdr:col>55</xdr:col>
      <xdr:colOff>50800</xdr:colOff>
      <xdr:row>98</xdr:row>
      <xdr:rowOff>36481</xdr:rowOff>
    </xdr:to>
    <xdr:sp macro="" textlink="">
      <xdr:nvSpPr>
        <xdr:cNvPr id="460" name="フローチャート: 判断 459"/>
        <xdr:cNvSpPr/>
      </xdr:nvSpPr>
      <xdr:spPr>
        <a:xfrm>
          <a:off x="104267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71901</xdr:rowOff>
    </xdr:from>
    <xdr:to>
      <xdr:col>50</xdr:col>
      <xdr:colOff>114300</xdr:colOff>
      <xdr:row>97</xdr:row>
      <xdr:rowOff>121334</xdr:rowOff>
    </xdr:to>
    <xdr:cxnSp macro="">
      <xdr:nvCxnSpPr>
        <xdr:cNvPr id="461" name="直線コネクタ 460"/>
        <xdr:cNvCxnSpPr/>
      </xdr:nvCxnSpPr>
      <xdr:spPr>
        <a:xfrm>
          <a:off x="8750300" y="16531101"/>
          <a:ext cx="889000" cy="22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94721</xdr:rowOff>
    </xdr:from>
    <xdr:to>
      <xdr:col>50</xdr:col>
      <xdr:colOff>165100</xdr:colOff>
      <xdr:row>98</xdr:row>
      <xdr:rowOff>24871</xdr:rowOff>
    </xdr:to>
    <xdr:sp macro="" textlink="">
      <xdr:nvSpPr>
        <xdr:cNvPr id="462" name="フローチャート: 判断 461"/>
        <xdr:cNvSpPr/>
      </xdr:nvSpPr>
      <xdr:spPr>
        <a:xfrm>
          <a:off x="9588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15998</xdr:rowOff>
    </xdr:from>
    <xdr:ext cx="599010" cy="259045"/>
    <xdr:sp macro="" textlink="">
      <xdr:nvSpPr>
        <xdr:cNvPr id="463" name="テキスト ボックス 462"/>
        <xdr:cNvSpPr txBox="1"/>
      </xdr:nvSpPr>
      <xdr:spPr>
        <a:xfrm>
          <a:off x="9339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123996</xdr:rowOff>
    </xdr:from>
    <xdr:to>
      <xdr:col>45</xdr:col>
      <xdr:colOff>177800</xdr:colOff>
      <xdr:row>96</xdr:row>
      <xdr:rowOff>71901</xdr:rowOff>
    </xdr:to>
    <xdr:cxnSp macro="">
      <xdr:nvCxnSpPr>
        <xdr:cNvPr id="464" name="直線コネクタ 463"/>
        <xdr:cNvCxnSpPr/>
      </xdr:nvCxnSpPr>
      <xdr:spPr>
        <a:xfrm>
          <a:off x="7861300" y="15897396"/>
          <a:ext cx="889000" cy="6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49981</xdr:rowOff>
    </xdr:from>
    <xdr:to>
      <xdr:col>46</xdr:col>
      <xdr:colOff>38100</xdr:colOff>
      <xdr:row>97</xdr:row>
      <xdr:rowOff>151581</xdr:rowOff>
    </xdr:to>
    <xdr:sp macro="" textlink="">
      <xdr:nvSpPr>
        <xdr:cNvPr id="465" name="フローチャート: 判断 464"/>
        <xdr:cNvSpPr/>
      </xdr:nvSpPr>
      <xdr:spPr>
        <a:xfrm>
          <a:off x="8699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142708</xdr:rowOff>
    </xdr:from>
    <xdr:ext cx="599010" cy="259045"/>
    <xdr:sp macro="" textlink="">
      <xdr:nvSpPr>
        <xdr:cNvPr id="466" name="テキスト ボックス 465"/>
        <xdr:cNvSpPr txBox="1"/>
      </xdr:nvSpPr>
      <xdr:spPr>
        <a:xfrm>
          <a:off x="8450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76882</xdr:rowOff>
    </xdr:from>
    <xdr:to>
      <xdr:col>41</xdr:col>
      <xdr:colOff>50800</xdr:colOff>
      <xdr:row>92</xdr:row>
      <xdr:rowOff>123996</xdr:rowOff>
    </xdr:to>
    <xdr:cxnSp macro="">
      <xdr:nvCxnSpPr>
        <xdr:cNvPr id="467" name="直線コネクタ 466"/>
        <xdr:cNvCxnSpPr/>
      </xdr:nvCxnSpPr>
      <xdr:spPr>
        <a:xfrm>
          <a:off x="6972300" y="15678832"/>
          <a:ext cx="889000" cy="21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87402</xdr:rowOff>
    </xdr:from>
    <xdr:to>
      <xdr:col>41</xdr:col>
      <xdr:colOff>101600</xdr:colOff>
      <xdr:row>98</xdr:row>
      <xdr:rowOff>17552</xdr:rowOff>
    </xdr:to>
    <xdr:sp macro="" textlink="">
      <xdr:nvSpPr>
        <xdr:cNvPr id="468" name="フローチャート: 判断 467"/>
        <xdr:cNvSpPr/>
      </xdr:nvSpPr>
      <xdr:spPr>
        <a:xfrm>
          <a:off x="78105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8679</xdr:rowOff>
    </xdr:from>
    <xdr:ext cx="599010" cy="259045"/>
    <xdr:sp macro="" textlink="">
      <xdr:nvSpPr>
        <xdr:cNvPr id="469" name="テキスト ボックス 468"/>
        <xdr:cNvSpPr txBox="1"/>
      </xdr:nvSpPr>
      <xdr:spPr>
        <a:xfrm>
          <a:off x="7561795" y="1681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69743</xdr:rowOff>
    </xdr:from>
    <xdr:to>
      <xdr:col>36</xdr:col>
      <xdr:colOff>165100</xdr:colOff>
      <xdr:row>97</xdr:row>
      <xdr:rowOff>171343</xdr:rowOff>
    </xdr:to>
    <xdr:sp macro="" textlink="">
      <xdr:nvSpPr>
        <xdr:cNvPr id="470" name="フローチャート: 判断 469"/>
        <xdr:cNvSpPr/>
      </xdr:nvSpPr>
      <xdr:spPr>
        <a:xfrm>
          <a:off x="6921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162470</xdr:rowOff>
    </xdr:from>
    <xdr:ext cx="599010" cy="259045"/>
    <xdr:sp macro="" textlink="">
      <xdr:nvSpPr>
        <xdr:cNvPr id="471" name="テキスト ボックス 470"/>
        <xdr:cNvSpPr txBox="1"/>
      </xdr:nvSpPr>
      <xdr:spPr>
        <a:xfrm>
          <a:off x="6672795"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112354</xdr:rowOff>
    </xdr:from>
    <xdr:to>
      <xdr:col>55</xdr:col>
      <xdr:colOff>50800</xdr:colOff>
      <xdr:row>98</xdr:row>
      <xdr:rowOff>42504</xdr:rowOff>
    </xdr:to>
    <xdr:sp macro="" textlink="">
      <xdr:nvSpPr>
        <xdr:cNvPr id="477" name="楕円 476"/>
        <xdr:cNvSpPr/>
      </xdr:nvSpPr>
      <xdr:spPr>
        <a:xfrm>
          <a:off x="10426700" y="167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90781</xdr:rowOff>
    </xdr:from>
    <xdr:ext cx="599010" cy="259045"/>
    <xdr:sp macro="" textlink="">
      <xdr:nvSpPr>
        <xdr:cNvPr id="478" name="土木費該当値テキスト"/>
        <xdr:cNvSpPr txBox="1"/>
      </xdr:nvSpPr>
      <xdr:spPr>
        <a:xfrm>
          <a:off x="10528300" y="1672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70534</xdr:rowOff>
    </xdr:from>
    <xdr:to>
      <xdr:col>50</xdr:col>
      <xdr:colOff>165100</xdr:colOff>
      <xdr:row>98</xdr:row>
      <xdr:rowOff>684</xdr:rowOff>
    </xdr:to>
    <xdr:sp macro="" textlink="">
      <xdr:nvSpPr>
        <xdr:cNvPr id="479" name="楕円 478"/>
        <xdr:cNvSpPr/>
      </xdr:nvSpPr>
      <xdr:spPr>
        <a:xfrm>
          <a:off x="9588500" y="167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17211</xdr:rowOff>
    </xdr:from>
    <xdr:ext cx="599010" cy="259045"/>
    <xdr:sp macro="" textlink="">
      <xdr:nvSpPr>
        <xdr:cNvPr id="480" name="テキスト ボックス 479"/>
        <xdr:cNvSpPr txBox="1"/>
      </xdr:nvSpPr>
      <xdr:spPr>
        <a:xfrm>
          <a:off x="9339795" y="1647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21101</xdr:rowOff>
    </xdr:from>
    <xdr:to>
      <xdr:col>46</xdr:col>
      <xdr:colOff>38100</xdr:colOff>
      <xdr:row>96</xdr:row>
      <xdr:rowOff>122701</xdr:rowOff>
    </xdr:to>
    <xdr:sp macro="" textlink="">
      <xdr:nvSpPr>
        <xdr:cNvPr id="481" name="楕円 480"/>
        <xdr:cNvSpPr/>
      </xdr:nvSpPr>
      <xdr:spPr>
        <a:xfrm>
          <a:off x="8699500" y="164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139228</xdr:rowOff>
    </xdr:from>
    <xdr:ext cx="599010" cy="259045"/>
    <xdr:sp macro="" textlink="">
      <xdr:nvSpPr>
        <xdr:cNvPr id="482" name="テキスト ボックス 481"/>
        <xdr:cNvSpPr txBox="1"/>
      </xdr:nvSpPr>
      <xdr:spPr>
        <a:xfrm>
          <a:off x="8450795" y="162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73196</xdr:rowOff>
    </xdr:from>
    <xdr:to>
      <xdr:col>41</xdr:col>
      <xdr:colOff>101600</xdr:colOff>
      <xdr:row>93</xdr:row>
      <xdr:rowOff>3346</xdr:rowOff>
    </xdr:to>
    <xdr:sp macro="" textlink="">
      <xdr:nvSpPr>
        <xdr:cNvPr id="483" name="楕円 482"/>
        <xdr:cNvSpPr/>
      </xdr:nvSpPr>
      <xdr:spPr>
        <a:xfrm>
          <a:off x="7810500" y="158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19873</xdr:rowOff>
    </xdr:from>
    <xdr:ext cx="599010" cy="259045"/>
    <xdr:sp macro="" textlink="">
      <xdr:nvSpPr>
        <xdr:cNvPr id="484" name="テキスト ボックス 483"/>
        <xdr:cNvSpPr txBox="1"/>
      </xdr:nvSpPr>
      <xdr:spPr>
        <a:xfrm>
          <a:off x="7561795" y="1562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26082</xdr:rowOff>
    </xdr:from>
    <xdr:to>
      <xdr:col>36</xdr:col>
      <xdr:colOff>165100</xdr:colOff>
      <xdr:row>91</xdr:row>
      <xdr:rowOff>127682</xdr:rowOff>
    </xdr:to>
    <xdr:sp macro="" textlink="">
      <xdr:nvSpPr>
        <xdr:cNvPr id="485" name="楕円 484"/>
        <xdr:cNvSpPr/>
      </xdr:nvSpPr>
      <xdr:spPr>
        <a:xfrm>
          <a:off x="6921500" y="156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144209</xdr:rowOff>
    </xdr:from>
    <xdr:ext cx="599010" cy="259045"/>
    <xdr:sp macro="" textlink="">
      <xdr:nvSpPr>
        <xdr:cNvPr id="486" name="テキスト ボックス 485"/>
        <xdr:cNvSpPr txBox="1"/>
      </xdr:nvSpPr>
      <xdr:spPr>
        <a:xfrm>
          <a:off x="6672795" y="1540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54935</xdr:rowOff>
    </xdr:from>
    <xdr:to>
      <xdr:col>85</xdr:col>
      <xdr:colOff>127000</xdr:colOff>
      <xdr:row>37</xdr:row>
      <xdr:rowOff>84580</xdr:rowOff>
    </xdr:to>
    <xdr:cxnSp macro="">
      <xdr:nvCxnSpPr>
        <xdr:cNvPr id="513" name="直線コネクタ 512"/>
        <xdr:cNvCxnSpPr/>
      </xdr:nvCxnSpPr>
      <xdr:spPr>
        <a:xfrm flipV="1">
          <a:off x="15481300" y="6398585"/>
          <a:ext cx="8382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84580</xdr:rowOff>
    </xdr:from>
    <xdr:to>
      <xdr:col>81</xdr:col>
      <xdr:colOff>50800</xdr:colOff>
      <xdr:row>37</xdr:row>
      <xdr:rowOff>125723</xdr:rowOff>
    </xdr:to>
    <xdr:cxnSp macro="">
      <xdr:nvCxnSpPr>
        <xdr:cNvPr id="516" name="直線コネクタ 515"/>
        <xdr:cNvCxnSpPr/>
      </xdr:nvCxnSpPr>
      <xdr:spPr>
        <a:xfrm flipV="1">
          <a:off x="14592300" y="6428230"/>
          <a:ext cx="889000" cy="4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103586</xdr:rowOff>
    </xdr:from>
    <xdr:to>
      <xdr:col>76</xdr:col>
      <xdr:colOff>114300</xdr:colOff>
      <xdr:row>37</xdr:row>
      <xdr:rowOff>125723</xdr:rowOff>
    </xdr:to>
    <xdr:cxnSp macro="">
      <xdr:nvCxnSpPr>
        <xdr:cNvPr id="519" name="直線コネクタ 518"/>
        <xdr:cNvCxnSpPr/>
      </xdr:nvCxnSpPr>
      <xdr:spPr>
        <a:xfrm>
          <a:off x="13703300" y="6275786"/>
          <a:ext cx="889000" cy="19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103586</xdr:rowOff>
    </xdr:from>
    <xdr:to>
      <xdr:col>71</xdr:col>
      <xdr:colOff>177800</xdr:colOff>
      <xdr:row>36</xdr:row>
      <xdr:rowOff>157545</xdr:rowOff>
    </xdr:to>
    <xdr:cxnSp macro="">
      <xdr:nvCxnSpPr>
        <xdr:cNvPr id="522" name="直線コネクタ 521"/>
        <xdr:cNvCxnSpPr/>
      </xdr:nvCxnSpPr>
      <xdr:spPr>
        <a:xfrm flipV="1">
          <a:off x="12814300" y="6275786"/>
          <a:ext cx="88900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6" name="テキスト ボックス 525"/>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4135</xdr:rowOff>
    </xdr:from>
    <xdr:to>
      <xdr:col>85</xdr:col>
      <xdr:colOff>177800</xdr:colOff>
      <xdr:row>37</xdr:row>
      <xdr:rowOff>105735</xdr:rowOff>
    </xdr:to>
    <xdr:sp macro="" textlink="">
      <xdr:nvSpPr>
        <xdr:cNvPr id="532" name="楕円 531"/>
        <xdr:cNvSpPr/>
      </xdr:nvSpPr>
      <xdr:spPr>
        <a:xfrm>
          <a:off x="16268700" y="63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154012</xdr:rowOff>
    </xdr:from>
    <xdr:ext cx="534377" cy="259045"/>
    <xdr:sp macro="" textlink="">
      <xdr:nvSpPr>
        <xdr:cNvPr id="533" name="消防費該当値テキスト"/>
        <xdr:cNvSpPr txBox="1"/>
      </xdr:nvSpPr>
      <xdr:spPr>
        <a:xfrm>
          <a:off x="16370300" y="63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33780</xdr:rowOff>
    </xdr:from>
    <xdr:to>
      <xdr:col>81</xdr:col>
      <xdr:colOff>101600</xdr:colOff>
      <xdr:row>37</xdr:row>
      <xdr:rowOff>135380</xdr:rowOff>
    </xdr:to>
    <xdr:sp macro="" textlink="">
      <xdr:nvSpPr>
        <xdr:cNvPr id="534" name="楕円 533"/>
        <xdr:cNvSpPr/>
      </xdr:nvSpPr>
      <xdr:spPr>
        <a:xfrm>
          <a:off x="15430500" y="63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126507</xdr:rowOff>
    </xdr:from>
    <xdr:ext cx="534377" cy="259045"/>
    <xdr:sp macro="" textlink="">
      <xdr:nvSpPr>
        <xdr:cNvPr id="535" name="テキスト ボックス 534"/>
        <xdr:cNvSpPr txBox="1"/>
      </xdr:nvSpPr>
      <xdr:spPr>
        <a:xfrm>
          <a:off x="15214111" y="64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74923</xdr:rowOff>
    </xdr:from>
    <xdr:to>
      <xdr:col>76</xdr:col>
      <xdr:colOff>165100</xdr:colOff>
      <xdr:row>38</xdr:row>
      <xdr:rowOff>5073</xdr:rowOff>
    </xdr:to>
    <xdr:sp macro="" textlink="">
      <xdr:nvSpPr>
        <xdr:cNvPr id="536" name="楕円 535"/>
        <xdr:cNvSpPr/>
      </xdr:nvSpPr>
      <xdr:spPr>
        <a:xfrm>
          <a:off x="14541500" y="64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167650</xdr:rowOff>
    </xdr:from>
    <xdr:ext cx="534377" cy="259045"/>
    <xdr:sp macro="" textlink="">
      <xdr:nvSpPr>
        <xdr:cNvPr id="537" name="テキスト ボックス 536"/>
        <xdr:cNvSpPr txBox="1"/>
      </xdr:nvSpPr>
      <xdr:spPr>
        <a:xfrm>
          <a:off x="14325111" y="65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52786</xdr:rowOff>
    </xdr:from>
    <xdr:to>
      <xdr:col>72</xdr:col>
      <xdr:colOff>38100</xdr:colOff>
      <xdr:row>36</xdr:row>
      <xdr:rowOff>154386</xdr:rowOff>
    </xdr:to>
    <xdr:sp macro="" textlink="">
      <xdr:nvSpPr>
        <xdr:cNvPr id="538" name="楕円 537"/>
        <xdr:cNvSpPr/>
      </xdr:nvSpPr>
      <xdr:spPr>
        <a:xfrm>
          <a:off x="13652500" y="62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170913</xdr:rowOff>
    </xdr:from>
    <xdr:ext cx="534377" cy="259045"/>
    <xdr:sp macro="" textlink="">
      <xdr:nvSpPr>
        <xdr:cNvPr id="539" name="テキスト ボックス 538"/>
        <xdr:cNvSpPr txBox="1"/>
      </xdr:nvSpPr>
      <xdr:spPr>
        <a:xfrm>
          <a:off x="13436111" y="60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106745</xdr:rowOff>
    </xdr:from>
    <xdr:to>
      <xdr:col>67</xdr:col>
      <xdr:colOff>101600</xdr:colOff>
      <xdr:row>37</xdr:row>
      <xdr:rowOff>36895</xdr:rowOff>
    </xdr:to>
    <xdr:sp macro="" textlink="">
      <xdr:nvSpPr>
        <xdr:cNvPr id="540" name="楕円 539"/>
        <xdr:cNvSpPr/>
      </xdr:nvSpPr>
      <xdr:spPr>
        <a:xfrm>
          <a:off x="12763500" y="62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53422</xdr:rowOff>
    </xdr:from>
    <xdr:ext cx="534377" cy="259045"/>
    <xdr:sp macro="" textlink="">
      <xdr:nvSpPr>
        <xdr:cNvPr id="541" name="テキスト ボックス 540"/>
        <xdr:cNvSpPr txBox="1"/>
      </xdr:nvSpPr>
      <xdr:spPr>
        <a:xfrm>
          <a:off x="12547111" y="60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70423</xdr:rowOff>
    </xdr:from>
    <xdr:to>
      <xdr:col>85</xdr:col>
      <xdr:colOff>127000</xdr:colOff>
      <xdr:row>57</xdr:row>
      <xdr:rowOff>107646</xdr:rowOff>
    </xdr:to>
    <xdr:cxnSp macro="">
      <xdr:nvCxnSpPr>
        <xdr:cNvPr id="570" name="直線コネクタ 569"/>
        <xdr:cNvCxnSpPr/>
      </xdr:nvCxnSpPr>
      <xdr:spPr>
        <a:xfrm flipV="1">
          <a:off x="15481300" y="9843073"/>
          <a:ext cx="838200" cy="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107646</xdr:rowOff>
    </xdr:from>
    <xdr:to>
      <xdr:col>81</xdr:col>
      <xdr:colOff>50800</xdr:colOff>
      <xdr:row>57</xdr:row>
      <xdr:rowOff>149065</xdr:rowOff>
    </xdr:to>
    <xdr:cxnSp macro="">
      <xdr:nvCxnSpPr>
        <xdr:cNvPr id="573" name="直線コネクタ 572"/>
        <xdr:cNvCxnSpPr/>
      </xdr:nvCxnSpPr>
      <xdr:spPr>
        <a:xfrm flipV="1">
          <a:off x="14592300" y="9880296"/>
          <a:ext cx="889000" cy="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149065</xdr:rowOff>
    </xdr:from>
    <xdr:to>
      <xdr:col>76</xdr:col>
      <xdr:colOff>114300</xdr:colOff>
      <xdr:row>57</xdr:row>
      <xdr:rowOff>152959</xdr:rowOff>
    </xdr:to>
    <xdr:cxnSp macro="">
      <xdr:nvCxnSpPr>
        <xdr:cNvPr id="576" name="直線コネクタ 575"/>
        <xdr:cNvCxnSpPr/>
      </xdr:nvCxnSpPr>
      <xdr:spPr>
        <a:xfrm flipV="1">
          <a:off x="13703300" y="9921715"/>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97687</xdr:rowOff>
    </xdr:from>
    <xdr:to>
      <xdr:col>71</xdr:col>
      <xdr:colOff>177800</xdr:colOff>
      <xdr:row>57</xdr:row>
      <xdr:rowOff>152959</xdr:rowOff>
    </xdr:to>
    <xdr:cxnSp macro="">
      <xdr:nvCxnSpPr>
        <xdr:cNvPr id="579" name="直線コネクタ 578"/>
        <xdr:cNvCxnSpPr/>
      </xdr:nvCxnSpPr>
      <xdr:spPr>
        <a:xfrm>
          <a:off x="12814300" y="9870337"/>
          <a:ext cx="889000" cy="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19623</xdr:rowOff>
    </xdr:from>
    <xdr:to>
      <xdr:col>85</xdr:col>
      <xdr:colOff>177800</xdr:colOff>
      <xdr:row>57</xdr:row>
      <xdr:rowOff>121223</xdr:rowOff>
    </xdr:to>
    <xdr:sp macro="" textlink="">
      <xdr:nvSpPr>
        <xdr:cNvPr id="589" name="楕円 588"/>
        <xdr:cNvSpPr/>
      </xdr:nvSpPr>
      <xdr:spPr>
        <a:xfrm>
          <a:off x="16268700" y="97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106000</xdr:rowOff>
    </xdr:from>
    <xdr:ext cx="534377" cy="259045"/>
    <xdr:sp macro="" textlink="">
      <xdr:nvSpPr>
        <xdr:cNvPr id="590" name="教育費該当値テキスト"/>
        <xdr:cNvSpPr txBox="1"/>
      </xdr:nvSpPr>
      <xdr:spPr>
        <a:xfrm>
          <a:off x="16370300" y="97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56846</xdr:rowOff>
    </xdr:from>
    <xdr:to>
      <xdr:col>81</xdr:col>
      <xdr:colOff>101600</xdr:colOff>
      <xdr:row>57</xdr:row>
      <xdr:rowOff>158446</xdr:rowOff>
    </xdr:to>
    <xdr:sp macro="" textlink="">
      <xdr:nvSpPr>
        <xdr:cNvPr id="591" name="楕円 590"/>
        <xdr:cNvSpPr/>
      </xdr:nvSpPr>
      <xdr:spPr>
        <a:xfrm>
          <a:off x="15430500" y="98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149573</xdr:rowOff>
    </xdr:from>
    <xdr:ext cx="534377" cy="259045"/>
    <xdr:sp macro="" textlink="">
      <xdr:nvSpPr>
        <xdr:cNvPr id="592" name="テキスト ボックス 591"/>
        <xdr:cNvSpPr txBox="1"/>
      </xdr:nvSpPr>
      <xdr:spPr>
        <a:xfrm>
          <a:off x="15214111" y="99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98265</xdr:rowOff>
    </xdr:from>
    <xdr:to>
      <xdr:col>76</xdr:col>
      <xdr:colOff>165100</xdr:colOff>
      <xdr:row>58</xdr:row>
      <xdr:rowOff>28415</xdr:rowOff>
    </xdr:to>
    <xdr:sp macro="" textlink="">
      <xdr:nvSpPr>
        <xdr:cNvPr id="593" name="楕円 592"/>
        <xdr:cNvSpPr/>
      </xdr:nvSpPr>
      <xdr:spPr>
        <a:xfrm>
          <a:off x="14541500" y="98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19542</xdr:rowOff>
    </xdr:from>
    <xdr:ext cx="534377" cy="259045"/>
    <xdr:sp macro="" textlink="">
      <xdr:nvSpPr>
        <xdr:cNvPr id="594" name="テキスト ボックス 593"/>
        <xdr:cNvSpPr txBox="1"/>
      </xdr:nvSpPr>
      <xdr:spPr>
        <a:xfrm>
          <a:off x="14325111" y="99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102159</xdr:rowOff>
    </xdr:from>
    <xdr:to>
      <xdr:col>72</xdr:col>
      <xdr:colOff>38100</xdr:colOff>
      <xdr:row>58</xdr:row>
      <xdr:rowOff>32309</xdr:rowOff>
    </xdr:to>
    <xdr:sp macro="" textlink="">
      <xdr:nvSpPr>
        <xdr:cNvPr id="595" name="楕円 594"/>
        <xdr:cNvSpPr/>
      </xdr:nvSpPr>
      <xdr:spPr>
        <a:xfrm>
          <a:off x="13652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23436</xdr:rowOff>
    </xdr:from>
    <xdr:ext cx="534377" cy="259045"/>
    <xdr:sp macro="" textlink="">
      <xdr:nvSpPr>
        <xdr:cNvPr id="596" name="テキスト ボックス 595"/>
        <xdr:cNvSpPr txBox="1"/>
      </xdr:nvSpPr>
      <xdr:spPr>
        <a:xfrm>
          <a:off x="13436111" y="99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46887</xdr:rowOff>
    </xdr:from>
    <xdr:to>
      <xdr:col>67</xdr:col>
      <xdr:colOff>101600</xdr:colOff>
      <xdr:row>57</xdr:row>
      <xdr:rowOff>148487</xdr:rowOff>
    </xdr:to>
    <xdr:sp macro="" textlink="">
      <xdr:nvSpPr>
        <xdr:cNvPr id="597" name="楕円 596"/>
        <xdr:cNvSpPr/>
      </xdr:nvSpPr>
      <xdr:spPr>
        <a:xfrm>
          <a:off x="12763500" y="98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139614</xdr:rowOff>
    </xdr:from>
    <xdr:ext cx="534377" cy="259045"/>
    <xdr:sp macro="" textlink="">
      <xdr:nvSpPr>
        <xdr:cNvPr id="598" name="テキスト ボックス 597"/>
        <xdr:cNvSpPr txBox="1"/>
      </xdr:nvSpPr>
      <xdr:spPr>
        <a:xfrm>
          <a:off x="12547111" y="991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142008</xdr:rowOff>
    </xdr:from>
    <xdr:to>
      <xdr:col>85</xdr:col>
      <xdr:colOff>127000</xdr:colOff>
      <xdr:row>79</xdr:row>
      <xdr:rowOff>864</xdr:rowOff>
    </xdr:to>
    <xdr:cxnSp macro="">
      <xdr:nvCxnSpPr>
        <xdr:cNvPr id="627" name="直線コネクタ 626"/>
        <xdr:cNvCxnSpPr/>
      </xdr:nvCxnSpPr>
      <xdr:spPr>
        <a:xfrm>
          <a:off x="15481300" y="13515108"/>
          <a:ext cx="8382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88009</xdr:rowOff>
    </xdr:from>
    <xdr:to>
      <xdr:col>81</xdr:col>
      <xdr:colOff>50800</xdr:colOff>
      <xdr:row>78</xdr:row>
      <xdr:rowOff>142008</xdr:rowOff>
    </xdr:to>
    <xdr:cxnSp macro="">
      <xdr:nvCxnSpPr>
        <xdr:cNvPr id="630" name="直線コネクタ 629"/>
        <xdr:cNvCxnSpPr/>
      </xdr:nvCxnSpPr>
      <xdr:spPr>
        <a:xfrm>
          <a:off x="14592300" y="13461109"/>
          <a:ext cx="889000" cy="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88009</xdr:rowOff>
    </xdr:from>
    <xdr:to>
      <xdr:col>76</xdr:col>
      <xdr:colOff>114300</xdr:colOff>
      <xdr:row>78</xdr:row>
      <xdr:rowOff>134114</xdr:rowOff>
    </xdr:to>
    <xdr:cxnSp macro="">
      <xdr:nvCxnSpPr>
        <xdr:cNvPr id="633" name="直線コネクタ 632"/>
        <xdr:cNvCxnSpPr/>
      </xdr:nvCxnSpPr>
      <xdr:spPr>
        <a:xfrm flipV="1">
          <a:off x="13703300" y="13461109"/>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65319</xdr:rowOff>
    </xdr:from>
    <xdr:ext cx="534377" cy="259045"/>
    <xdr:sp macro="" textlink="">
      <xdr:nvSpPr>
        <xdr:cNvPr id="635" name="テキスト ボックス 634"/>
        <xdr:cNvSpPr txBox="1"/>
      </xdr:nvSpPr>
      <xdr:spPr>
        <a:xfrm>
          <a:off x="14325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134114</xdr:rowOff>
    </xdr:from>
    <xdr:to>
      <xdr:col>71</xdr:col>
      <xdr:colOff>177800</xdr:colOff>
      <xdr:row>79</xdr:row>
      <xdr:rowOff>39624</xdr:rowOff>
    </xdr:to>
    <xdr:cxnSp macro="">
      <xdr:nvCxnSpPr>
        <xdr:cNvPr id="636" name="直線コネクタ 635"/>
        <xdr:cNvCxnSpPr/>
      </xdr:nvCxnSpPr>
      <xdr:spPr>
        <a:xfrm flipV="1">
          <a:off x="12814300" y="13507214"/>
          <a:ext cx="889000" cy="7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69693</xdr:rowOff>
    </xdr:from>
    <xdr:ext cx="469744" cy="259045"/>
    <xdr:sp macro="" textlink="">
      <xdr:nvSpPr>
        <xdr:cNvPr id="638" name="テキスト ボックス 637"/>
        <xdr:cNvSpPr txBox="1"/>
      </xdr:nvSpPr>
      <xdr:spPr>
        <a:xfrm>
          <a:off x="13468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121514</xdr:rowOff>
    </xdr:from>
    <xdr:to>
      <xdr:col>85</xdr:col>
      <xdr:colOff>177800</xdr:colOff>
      <xdr:row>79</xdr:row>
      <xdr:rowOff>51664</xdr:rowOff>
    </xdr:to>
    <xdr:sp macro="" textlink="">
      <xdr:nvSpPr>
        <xdr:cNvPr id="646" name="楕円 645"/>
        <xdr:cNvSpPr/>
      </xdr:nvSpPr>
      <xdr:spPr>
        <a:xfrm>
          <a:off x="162687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80891</xdr:rowOff>
    </xdr:from>
    <xdr:ext cx="534377" cy="259045"/>
    <xdr:sp macro="" textlink="">
      <xdr:nvSpPr>
        <xdr:cNvPr id="647" name="災害復旧費該当値テキスト"/>
        <xdr:cNvSpPr txBox="1"/>
      </xdr:nvSpPr>
      <xdr:spPr>
        <a:xfrm>
          <a:off x="16370300" y="132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91208</xdr:rowOff>
    </xdr:from>
    <xdr:to>
      <xdr:col>81</xdr:col>
      <xdr:colOff>101600</xdr:colOff>
      <xdr:row>79</xdr:row>
      <xdr:rowOff>21358</xdr:rowOff>
    </xdr:to>
    <xdr:sp macro="" textlink="">
      <xdr:nvSpPr>
        <xdr:cNvPr id="648" name="楕円 647"/>
        <xdr:cNvSpPr/>
      </xdr:nvSpPr>
      <xdr:spPr>
        <a:xfrm>
          <a:off x="15430500" y="134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37885</xdr:rowOff>
    </xdr:from>
    <xdr:ext cx="534377" cy="259045"/>
    <xdr:sp macro="" textlink="">
      <xdr:nvSpPr>
        <xdr:cNvPr id="649" name="テキスト ボックス 648"/>
        <xdr:cNvSpPr txBox="1"/>
      </xdr:nvSpPr>
      <xdr:spPr>
        <a:xfrm>
          <a:off x="15214111" y="132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37209</xdr:rowOff>
    </xdr:from>
    <xdr:to>
      <xdr:col>76</xdr:col>
      <xdr:colOff>165100</xdr:colOff>
      <xdr:row>78</xdr:row>
      <xdr:rowOff>138809</xdr:rowOff>
    </xdr:to>
    <xdr:sp macro="" textlink="">
      <xdr:nvSpPr>
        <xdr:cNvPr id="650" name="楕円 649"/>
        <xdr:cNvSpPr/>
      </xdr:nvSpPr>
      <xdr:spPr>
        <a:xfrm>
          <a:off x="14541500" y="134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155336</xdr:rowOff>
    </xdr:from>
    <xdr:ext cx="534377" cy="259045"/>
    <xdr:sp macro="" textlink="">
      <xdr:nvSpPr>
        <xdr:cNvPr id="651" name="テキスト ボックス 650"/>
        <xdr:cNvSpPr txBox="1"/>
      </xdr:nvSpPr>
      <xdr:spPr>
        <a:xfrm>
          <a:off x="14325111" y="131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83314</xdr:rowOff>
    </xdr:from>
    <xdr:to>
      <xdr:col>72</xdr:col>
      <xdr:colOff>38100</xdr:colOff>
      <xdr:row>79</xdr:row>
      <xdr:rowOff>13464</xdr:rowOff>
    </xdr:to>
    <xdr:sp macro="" textlink="">
      <xdr:nvSpPr>
        <xdr:cNvPr id="652" name="楕円 651"/>
        <xdr:cNvSpPr/>
      </xdr:nvSpPr>
      <xdr:spPr>
        <a:xfrm>
          <a:off x="13652500" y="134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29991</xdr:rowOff>
    </xdr:from>
    <xdr:ext cx="534377" cy="259045"/>
    <xdr:sp macro="" textlink="">
      <xdr:nvSpPr>
        <xdr:cNvPr id="653" name="テキスト ボックス 652"/>
        <xdr:cNvSpPr txBox="1"/>
      </xdr:nvSpPr>
      <xdr:spPr>
        <a:xfrm>
          <a:off x="13436111" y="132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160274</xdr:rowOff>
    </xdr:from>
    <xdr:to>
      <xdr:col>67</xdr:col>
      <xdr:colOff>101600</xdr:colOff>
      <xdr:row>79</xdr:row>
      <xdr:rowOff>90424</xdr:rowOff>
    </xdr:to>
    <xdr:sp macro="" textlink="">
      <xdr:nvSpPr>
        <xdr:cNvPr id="654" name="楕円 653"/>
        <xdr:cNvSpPr/>
      </xdr:nvSpPr>
      <xdr:spPr>
        <a:xfrm>
          <a:off x="12763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81551</xdr:rowOff>
    </xdr:from>
    <xdr:ext cx="469744" cy="259045"/>
    <xdr:sp macro="" textlink="">
      <xdr:nvSpPr>
        <xdr:cNvPr id="655" name="テキスト ボックス 654"/>
        <xdr:cNvSpPr txBox="1"/>
      </xdr:nvSpPr>
      <xdr:spPr>
        <a:xfrm>
          <a:off x="12579428" y="136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45410</xdr:rowOff>
    </xdr:from>
    <xdr:to>
      <xdr:col>85</xdr:col>
      <xdr:colOff>127000</xdr:colOff>
      <xdr:row>98</xdr:row>
      <xdr:rowOff>50112</xdr:rowOff>
    </xdr:to>
    <xdr:cxnSp macro="">
      <xdr:nvCxnSpPr>
        <xdr:cNvPr id="686" name="直線コネクタ 685"/>
        <xdr:cNvCxnSpPr/>
      </xdr:nvCxnSpPr>
      <xdr:spPr>
        <a:xfrm flipV="1">
          <a:off x="15481300" y="16847510"/>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50112</xdr:rowOff>
    </xdr:from>
    <xdr:to>
      <xdr:col>81</xdr:col>
      <xdr:colOff>50800</xdr:colOff>
      <xdr:row>98</xdr:row>
      <xdr:rowOff>50676</xdr:rowOff>
    </xdr:to>
    <xdr:cxnSp macro="">
      <xdr:nvCxnSpPr>
        <xdr:cNvPr id="689" name="直線コネクタ 688"/>
        <xdr:cNvCxnSpPr/>
      </xdr:nvCxnSpPr>
      <xdr:spPr>
        <a:xfrm flipV="1">
          <a:off x="14592300" y="16852212"/>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49586</xdr:rowOff>
    </xdr:from>
    <xdr:to>
      <xdr:col>76</xdr:col>
      <xdr:colOff>114300</xdr:colOff>
      <xdr:row>98</xdr:row>
      <xdr:rowOff>50676</xdr:rowOff>
    </xdr:to>
    <xdr:cxnSp macro="">
      <xdr:nvCxnSpPr>
        <xdr:cNvPr id="692" name="直線コネクタ 691"/>
        <xdr:cNvCxnSpPr/>
      </xdr:nvCxnSpPr>
      <xdr:spPr>
        <a:xfrm>
          <a:off x="13703300" y="16851686"/>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49586</xdr:rowOff>
    </xdr:from>
    <xdr:to>
      <xdr:col>71</xdr:col>
      <xdr:colOff>177800</xdr:colOff>
      <xdr:row>98</xdr:row>
      <xdr:rowOff>52139</xdr:rowOff>
    </xdr:to>
    <xdr:cxnSp macro="">
      <xdr:nvCxnSpPr>
        <xdr:cNvPr id="695" name="直線コネクタ 694"/>
        <xdr:cNvCxnSpPr/>
      </xdr:nvCxnSpPr>
      <xdr:spPr>
        <a:xfrm flipV="1">
          <a:off x="12814300" y="1685168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166060</xdr:rowOff>
    </xdr:from>
    <xdr:to>
      <xdr:col>85</xdr:col>
      <xdr:colOff>177800</xdr:colOff>
      <xdr:row>98</xdr:row>
      <xdr:rowOff>96210</xdr:rowOff>
    </xdr:to>
    <xdr:sp macro="" textlink="">
      <xdr:nvSpPr>
        <xdr:cNvPr id="705" name="楕円 704"/>
        <xdr:cNvSpPr/>
      </xdr:nvSpPr>
      <xdr:spPr>
        <a:xfrm>
          <a:off x="16268700" y="167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144487</xdr:rowOff>
    </xdr:from>
    <xdr:ext cx="534377" cy="259045"/>
    <xdr:sp macro="" textlink="">
      <xdr:nvSpPr>
        <xdr:cNvPr id="706" name="公債費該当値テキスト"/>
        <xdr:cNvSpPr txBox="1"/>
      </xdr:nvSpPr>
      <xdr:spPr>
        <a:xfrm>
          <a:off x="16370300" y="167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170762</xdr:rowOff>
    </xdr:from>
    <xdr:to>
      <xdr:col>81</xdr:col>
      <xdr:colOff>101600</xdr:colOff>
      <xdr:row>98</xdr:row>
      <xdr:rowOff>100912</xdr:rowOff>
    </xdr:to>
    <xdr:sp macro="" textlink="">
      <xdr:nvSpPr>
        <xdr:cNvPr id="707" name="楕円 706"/>
        <xdr:cNvSpPr/>
      </xdr:nvSpPr>
      <xdr:spPr>
        <a:xfrm>
          <a:off x="15430500" y="168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92039</xdr:rowOff>
    </xdr:from>
    <xdr:ext cx="534377" cy="259045"/>
    <xdr:sp macro="" textlink="">
      <xdr:nvSpPr>
        <xdr:cNvPr id="708" name="テキスト ボックス 707"/>
        <xdr:cNvSpPr txBox="1"/>
      </xdr:nvSpPr>
      <xdr:spPr>
        <a:xfrm>
          <a:off x="15214111" y="168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171326</xdr:rowOff>
    </xdr:from>
    <xdr:to>
      <xdr:col>76</xdr:col>
      <xdr:colOff>165100</xdr:colOff>
      <xdr:row>98</xdr:row>
      <xdr:rowOff>101476</xdr:rowOff>
    </xdr:to>
    <xdr:sp macro="" textlink="">
      <xdr:nvSpPr>
        <xdr:cNvPr id="709" name="楕円 708"/>
        <xdr:cNvSpPr/>
      </xdr:nvSpPr>
      <xdr:spPr>
        <a:xfrm>
          <a:off x="145415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92603</xdr:rowOff>
    </xdr:from>
    <xdr:ext cx="534377" cy="259045"/>
    <xdr:sp macro="" textlink="">
      <xdr:nvSpPr>
        <xdr:cNvPr id="710" name="テキスト ボックス 709"/>
        <xdr:cNvSpPr txBox="1"/>
      </xdr:nvSpPr>
      <xdr:spPr>
        <a:xfrm>
          <a:off x="14325111" y="168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170236</xdr:rowOff>
    </xdr:from>
    <xdr:to>
      <xdr:col>72</xdr:col>
      <xdr:colOff>38100</xdr:colOff>
      <xdr:row>98</xdr:row>
      <xdr:rowOff>100386</xdr:rowOff>
    </xdr:to>
    <xdr:sp macro="" textlink="">
      <xdr:nvSpPr>
        <xdr:cNvPr id="711" name="楕円 710"/>
        <xdr:cNvSpPr/>
      </xdr:nvSpPr>
      <xdr:spPr>
        <a:xfrm>
          <a:off x="13652500" y="168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91513</xdr:rowOff>
    </xdr:from>
    <xdr:ext cx="534377" cy="259045"/>
    <xdr:sp macro="" textlink="">
      <xdr:nvSpPr>
        <xdr:cNvPr id="712" name="テキスト ボックス 711"/>
        <xdr:cNvSpPr txBox="1"/>
      </xdr:nvSpPr>
      <xdr:spPr>
        <a:xfrm>
          <a:off x="13436111" y="168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xdr:rowOff>
    </xdr:from>
    <xdr:to>
      <xdr:col>67</xdr:col>
      <xdr:colOff>101600</xdr:colOff>
      <xdr:row>98</xdr:row>
      <xdr:rowOff>102939</xdr:rowOff>
    </xdr:to>
    <xdr:sp macro="" textlink="">
      <xdr:nvSpPr>
        <xdr:cNvPr id="713" name="楕円 712"/>
        <xdr:cNvSpPr/>
      </xdr:nvSpPr>
      <xdr:spPr>
        <a:xfrm>
          <a:off x="12763500" y="168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94066</xdr:rowOff>
    </xdr:from>
    <xdr:ext cx="534377" cy="259045"/>
    <xdr:sp macro="" textlink="">
      <xdr:nvSpPr>
        <xdr:cNvPr id="714" name="テキスト ボックス 713"/>
        <xdr:cNvSpPr txBox="1"/>
      </xdr:nvSpPr>
      <xdr:spPr>
        <a:xfrm>
          <a:off x="12547111" y="168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194,502</a:t>
          </a:r>
          <a:r>
            <a:rPr kumimoji="1" lang="ja-JP" altLang="en-US" sz="1300">
              <a:latin typeface="ＭＳ Ｐゴシック" panose="020B0600070205080204" pitchFamily="50" charset="-128"/>
              <a:ea typeface="ＭＳ Ｐゴシック" panose="020B0600070205080204" pitchFamily="50" charset="-128"/>
            </a:rPr>
            <a:t>円となっており、増加傾向が続いている。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少子化対策による３歳未満児の保育料無償化や老人保護措置費等が増えていることが要因と思われる。単独事業の見直し等で抑制を図っていく。</a:t>
          </a:r>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22,880</a:t>
          </a:r>
          <a:r>
            <a:rPr kumimoji="1" lang="ja-JP" altLang="en-US" sz="1300">
              <a:latin typeface="ＭＳ Ｐゴシック" panose="020B0600070205080204" pitchFamily="50" charset="-128"/>
              <a:ea typeface="ＭＳ Ｐゴシック" panose="020B0600070205080204" pitchFamily="50" charset="-128"/>
            </a:rPr>
            <a:t>円となっており、役場庁舎のキュービクル等災害復旧工事により類似団体平均を上回っている。教育費は、住民一人当たり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83,183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円となっており、類似団体平均を下回っているが、今後小学校の整備に向けて事業が予定されていることから増加することが予想される。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財政調整基金については、復旧・復興事業で整備した施設等の維持管理費の増等が見込まれるため、慎重な運用が必要である。実質収支比率については、</a:t>
          </a:r>
          <a:r>
            <a:rPr kumimoji="1" lang="en-US" altLang="ja-JP" sz="1400">
              <a:latin typeface="ＭＳ ゴシック" pitchFamily="49" charset="-128"/>
              <a:ea typeface="ＭＳ ゴシック" pitchFamily="49" charset="-128"/>
            </a:rPr>
            <a:t>9.98</a:t>
          </a:r>
          <a:r>
            <a:rPr kumimoji="1" lang="ja-JP" altLang="en-US" sz="1400">
              <a:latin typeface="ＭＳ ゴシック" pitchFamily="49" charset="-128"/>
              <a:ea typeface="ＭＳ ゴシック" pitchFamily="49" charset="-128"/>
            </a:rPr>
            <a:t>％と黒字になっている。小規模自治体ゆえに地方交付税に依存する財政体質となっており、今後においても実質収支の黒字化、村税などの自主財源の確保を徹底した財政運営に努める。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東日本大震災の復旧復興事業により財政規模が肥大化していたが、徐々に縮小してきている。しかしながら、東日本大震災以降に開始された事業等により震災以前の予算規模まで縮小しない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一般会計及び特別会計ともに黒字で推移してきており、今後とも自主財源の確保、事業の厳選した集中・選択による財政運営に努めていく。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元利償還金について、今後過疎対策事業債の発行が見込まれることから償還金の増加が見込まれる。また、公営企業債の元利償還金繰入金についても、公共下水道事業等で償還金の増加が見込まれる。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債務負担行為に基づく支出額について、平成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年度より同水準で推移しており、今後についても同水準で推移することが見込まれる。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算入公債費等について、過疎対策事業債や緊急防災減債事業債等の借入を行っており、増加が見込まれる。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岩手県野田村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一般会計に係る地方債の現在高について、過疎対策事業債の新債発行が予定されており、今後増加が見込まれる。また、公営企業債についても、公共下水道事業等での借入により、増加が見込まれている。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組合等負担等見込額について、久慈広域連合の負担金で、今後も同水準で推移することが見込まれる。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退職手当負担見込額について、職員年齢構成に左右されるが、今後も同水準が見込まれる。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充当可能基金について、今後、小学校の整備等で基金の取崩が見込まれている。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基準財政需要額算入見込額について、過疎対策事業債や緊急防災対策事業債等の借入をおこなうため、増加が見込まれる。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岩手県野田村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事業の執行に伴い、「財政調整基金」から不足した財源（約１億１千７百万円）の取崩や、東日本大震災復興交付金事業の執行により、「東日本大震災津波復興交付金基金」から約１億５百万円の取崩等を行った。また、村営住宅の整備、修繕及び改良並びに償還等に要する経費に充てるための「村営住宅整備等基金」へ約１億５千万円の積立を行った。これらのことから、基金全体で約１億７百万円の減額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・小学校の整備等で、「公共施設等整備基金」の取崩が予定されていることから基金の大幅な減少が見込まれる。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公共施設等整備基金：村が行う公共施設その他の施設の整備に要する財源に充てるため。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東日本大震災復興基金：東日本大震災津波からの復興を図るための事業に要する経費の財源に充てるため。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ふるさと創生基金：自ら考え自ら行う地域づくり事業に要する経費の財源に充てるため。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東日本大震災復興交付金基金：東日本大震災復興特別区域法第</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村営住宅整備等基金：村営住宅の整備、修繕及び改良並びに償還等に要する経費に充てるため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東日本大震災津波復興交付金基金：東日本大震災復興交付金事業の執行により約１億５百万円の取崩を行った。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村営住宅整備等基金：村営住宅の修繕及び償還等に要する経費に充てるため約３千３百万円の取崩を行った他、約１億５千万円の積立を行った。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公共施設等整備基金：今後小学校の建設が予定されていることから、基金の取崩が想定されている。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lt"/>
              <a:ea typeface="+mn-ea"/>
              <a:cs typeface="+mn-cs"/>
            </a:rPr>
            <a:t>・</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事業の執行に伴い不足した財源（約１億１千７百万円）の取崩を行った。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・過去の実績等を踏まえ、災害への備え等のため積立を行っている。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・減債基金の利子を積立している。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・過疎対策事業債の新債発行が予定されており、今後取崩が見込まれている。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4226269</v>
      </c>
      <c r="BO4" s="424"/>
      <c r="BP4" s="424"/>
      <c r="BQ4" s="424"/>
      <c r="BR4" s="424"/>
      <c r="BS4" s="424"/>
      <c r="BT4" s="424"/>
      <c r="BU4" s="425"/>
      <c r="BV4" s="423">
        <v>3800602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v>
      </c>
      <c r="CU4" s="608"/>
      <c r="CV4" s="608"/>
      <c r="CW4" s="608"/>
      <c r="CX4" s="608"/>
      <c r="CY4" s="608"/>
      <c r="CZ4" s="608"/>
      <c r="DA4" s="609"/>
      <c r="DB4" s="607">
        <v>8.9</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3829864</v>
      </c>
      <c r="BO5" s="429"/>
      <c r="BP5" s="429"/>
      <c r="BQ5" s="429"/>
      <c r="BR5" s="429"/>
      <c r="BS5" s="429"/>
      <c r="BT5" s="429"/>
      <c r="BU5" s="430"/>
      <c r="BV5" s="428">
        <v>3572783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92.8</v>
      </c>
      <c r="CU5" s="399"/>
      <c r="CV5" s="399"/>
      <c r="CW5" s="399"/>
      <c r="CX5" s="399"/>
      <c r="CY5" s="399"/>
      <c r="CZ5" s="399"/>
      <c r="DA5" s="400"/>
      <c r="DB5" s="398">
        <v>91.4</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396405</v>
      </c>
      <c r="BO6" s="429"/>
      <c r="BP6" s="429"/>
      <c r="BQ6" s="429"/>
      <c r="BR6" s="429"/>
      <c r="BS6" s="429"/>
      <c r="BT6" s="429"/>
      <c r="BU6" s="430"/>
      <c r="BV6" s="428">
        <v>227819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95.5</v>
      </c>
      <c r="CU6" s="582"/>
      <c r="CV6" s="582"/>
      <c r="CW6" s="582"/>
      <c r="CX6" s="582"/>
      <c r="CY6" s="582"/>
      <c r="CZ6" s="582"/>
      <c r="DA6" s="583"/>
      <c r="DB6" s="581">
        <v>95</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195828</v>
      </c>
      <c r="BO7" s="429"/>
      <c r="BP7" s="429"/>
      <c r="BQ7" s="429"/>
      <c r="BR7" s="429"/>
      <c r="BS7" s="429"/>
      <c r="BT7" s="429"/>
      <c r="BU7" s="430"/>
      <c r="BV7" s="428">
        <v>49646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2009433</v>
      </c>
      <c r="CU7" s="429"/>
      <c r="CV7" s="429"/>
      <c r="CW7" s="429"/>
      <c r="CX7" s="429"/>
      <c r="CY7" s="429"/>
      <c r="CZ7" s="429"/>
      <c r="DA7" s="430"/>
      <c r="DB7" s="428">
        <v>1997738</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200577</v>
      </c>
      <c r="BO8" s="429"/>
      <c r="BP8" s="429"/>
      <c r="BQ8" s="429"/>
      <c r="BR8" s="429"/>
      <c r="BS8" s="429"/>
      <c r="BT8" s="429"/>
      <c r="BU8" s="430"/>
      <c r="BV8" s="428">
        <v>178173</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0.21</v>
      </c>
      <c r="CU8" s="542"/>
      <c r="CV8" s="542"/>
      <c r="CW8" s="542"/>
      <c r="CX8" s="542"/>
      <c r="CY8" s="542"/>
      <c r="CZ8" s="542"/>
      <c r="DA8" s="543"/>
      <c r="DB8" s="541">
        <v>0.2</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4149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22404</v>
      </c>
      <c r="BO9" s="429"/>
      <c r="BP9" s="429"/>
      <c r="BQ9" s="429"/>
      <c r="BR9" s="429"/>
      <c r="BS9" s="429"/>
      <c r="BT9" s="429"/>
      <c r="BU9" s="430"/>
      <c r="BV9" s="428">
        <v>8457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9.4</v>
      </c>
      <c r="CU9" s="399"/>
      <c r="CV9" s="399"/>
      <c r="CW9" s="399"/>
      <c r="CX9" s="399"/>
      <c r="CY9" s="399"/>
      <c r="CZ9" s="399"/>
      <c r="DA9" s="400"/>
      <c r="DB9" s="398">
        <v>10</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117</v>
      </c>
      <c r="M10" s="402"/>
      <c r="N10" s="402"/>
      <c r="O10" s="402"/>
      <c r="P10" s="402"/>
      <c r="Q10" s="403"/>
      <c r="R10" s="404">
        <v>4632</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50</v>
      </c>
      <c r="BO10" s="429"/>
      <c r="BP10" s="429"/>
      <c r="BQ10" s="429"/>
      <c r="BR10" s="429"/>
      <c r="BS10" s="429"/>
      <c r="BT10" s="429"/>
      <c r="BU10" s="430"/>
      <c r="BV10" s="428">
        <v>550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4220</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116528</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138</v>
      </c>
      <c r="N13" s="529"/>
      <c r="O13" s="529"/>
      <c r="P13" s="529"/>
      <c r="Q13" s="530"/>
      <c r="R13" s="531">
        <v>4201</v>
      </c>
      <c r="S13" s="532"/>
      <c r="T13" s="532"/>
      <c r="U13" s="532"/>
      <c r="V13" s="533"/>
      <c r="W13" s="519" t="s">
        <v>139</v>
      </c>
      <c r="X13" s="441"/>
      <c r="Y13" s="441"/>
      <c r="Z13" s="441"/>
      <c r="AA13" s="441"/>
      <c r="AB13" s="442"/>
      <c r="AC13" s="404">
        <v>298</v>
      </c>
      <c r="AD13" s="405"/>
      <c r="AE13" s="405"/>
      <c r="AF13" s="405"/>
      <c r="AG13" s="406"/>
      <c r="AH13" s="404">
        <v>364</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-94074</v>
      </c>
      <c r="BO13" s="429"/>
      <c r="BP13" s="429"/>
      <c r="BQ13" s="429"/>
      <c r="BR13" s="429"/>
      <c r="BS13" s="429"/>
      <c r="BT13" s="429"/>
      <c r="BU13" s="430"/>
      <c r="BV13" s="428">
        <v>9007</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7.1</v>
      </c>
      <c r="CU13" s="399"/>
      <c r="CV13" s="399"/>
      <c r="CW13" s="399"/>
      <c r="CX13" s="399"/>
      <c r="CY13" s="399"/>
      <c r="CZ13" s="399"/>
      <c r="DA13" s="400"/>
      <c r="DB13" s="398">
        <v>7.4</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144</v>
      </c>
      <c r="M14" s="565"/>
      <c r="N14" s="565"/>
      <c r="O14" s="565"/>
      <c r="P14" s="565"/>
      <c r="Q14" s="566"/>
      <c r="R14" s="531">
        <v>4251</v>
      </c>
      <c r="S14" s="532"/>
      <c r="T14" s="532"/>
      <c r="U14" s="532"/>
      <c r="V14" s="533"/>
      <c r="W14" s="534"/>
      <c r="X14" s="444"/>
      <c r="Y14" s="444"/>
      <c r="Z14" s="444"/>
      <c r="AA14" s="444"/>
      <c r="AB14" s="445"/>
      <c r="AC14" s="524">
        <v>15</v>
      </c>
      <c r="AD14" s="525"/>
      <c r="AE14" s="525"/>
      <c r="AF14" s="525"/>
      <c r="AG14" s="526"/>
      <c r="AH14" s="524">
        <v>17.7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146</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138</v>
      </c>
      <c r="N15" s="529"/>
      <c r="O15" s="529"/>
      <c r="P15" s="529"/>
      <c r="Q15" s="530"/>
      <c r="R15" s="531">
        <v>4240</v>
      </c>
      <c r="S15" s="532"/>
      <c r="T15" s="532"/>
      <c r="U15" s="532"/>
      <c r="V15" s="533"/>
      <c r="W15" s="519" t="s">
        <v>147</v>
      </c>
      <c r="X15" s="441"/>
      <c r="Y15" s="441"/>
      <c r="Z15" s="441"/>
      <c r="AA15" s="441"/>
      <c r="AB15" s="442"/>
      <c r="AC15" s="404">
        <v>600</v>
      </c>
      <c r="AD15" s="405"/>
      <c r="AE15" s="405"/>
      <c r="AF15" s="405"/>
      <c r="AG15" s="406"/>
      <c r="AH15" s="404">
        <v>615</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383203</v>
      </c>
      <c r="BO15" s="424"/>
      <c r="BP15" s="424"/>
      <c r="BQ15" s="424"/>
      <c r="BR15" s="424"/>
      <c r="BS15" s="424"/>
      <c r="BT15" s="424"/>
      <c r="BU15" s="425"/>
      <c r="BV15" s="423">
        <v>385409</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30.3</v>
      </c>
      <c r="AD16" s="525"/>
      <c r="AE16" s="525"/>
      <c r="AF16" s="525"/>
      <c r="AG16" s="526"/>
      <c r="AH16" s="524">
        <v>30</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1857938</v>
      </c>
      <c r="BO16" s="429"/>
      <c r="BP16" s="429"/>
      <c r="BQ16" s="429"/>
      <c r="BR16" s="429"/>
      <c r="BS16" s="429"/>
      <c r="BT16" s="429"/>
      <c r="BU16" s="430"/>
      <c r="BV16" s="428">
        <v>1826141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1085</v>
      </c>
      <c r="AD17" s="405"/>
      <c r="AE17" s="405"/>
      <c r="AF17" s="405"/>
      <c r="AG17" s="406"/>
      <c r="AH17" s="404">
        <v>1073</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479379</v>
      </c>
      <c r="BO17" s="429"/>
      <c r="BP17" s="429"/>
      <c r="BQ17" s="429"/>
      <c r="BR17" s="429"/>
      <c r="BS17" s="429"/>
      <c r="BT17" s="429"/>
      <c r="BU17" s="430"/>
      <c r="BV17" s="428">
        <v>479936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80.8</v>
      </c>
      <c r="M18" s="493"/>
      <c r="N18" s="493"/>
      <c r="O18" s="493"/>
      <c r="P18" s="493"/>
      <c r="Q18" s="493"/>
      <c r="R18" s="494"/>
      <c r="S18" s="494"/>
      <c r="T18" s="494"/>
      <c r="U18" s="494"/>
      <c r="V18" s="495"/>
      <c r="W18" s="509"/>
      <c r="X18" s="510"/>
      <c r="Y18" s="510"/>
      <c r="Z18" s="510"/>
      <c r="AA18" s="510"/>
      <c r="AB18" s="520"/>
      <c r="AC18" s="392">
        <v>54.7</v>
      </c>
      <c r="AD18" s="393"/>
      <c r="AE18" s="393"/>
      <c r="AF18" s="393"/>
      <c r="AG18" s="496"/>
      <c r="AH18" s="392">
        <v>52.3</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1866344</v>
      </c>
      <c r="BO18" s="429"/>
      <c r="BP18" s="429"/>
      <c r="BQ18" s="429"/>
      <c r="BR18" s="429"/>
      <c r="BS18" s="429"/>
      <c r="BT18" s="429"/>
      <c r="BU18" s="430"/>
      <c r="BV18" s="428">
        <v>1815408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51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2893630</v>
      </c>
      <c r="BO19" s="429"/>
      <c r="BP19" s="429"/>
      <c r="BQ19" s="429"/>
      <c r="BR19" s="429"/>
      <c r="BS19" s="429"/>
      <c r="BT19" s="429"/>
      <c r="BU19" s="430"/>
      <c r="BV19" s="428">
        <v>2799588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1516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3567740</v>
      </c>
      <c r="BO23" s="429"/>
      <c r="BP23" s="429"/>
      <c r="BQ23" s="429"/>
      <c r="BR23" s="429"/>
      <c r="BS23" s="429"/>
      <c r="BT23" s="429"/>
      <c r="BU23" s="430"/>
      <c r="BV23" s="428">
        <v>3467634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6150</v>
      </c>
      <c r="R24" s="405"/>
      <c r="S24" s="405"/>
      <c r="T24" s="405"/>
      <c r="U24" s="405"/>
      <c r="V24" s="406"/>
      <c r="W24" s="470"/>
      <c r="X24" s="461"/>
      <c r="Y24" s="462"/>
      <c r="Z24" s="401" t="s">
        <v>171</v>
      </c>
      <c r="AA24" s="402"/>
      <c r="AB24" s="402"/>
      <c r="AC24" s="402"/>
      <c r="AD24" s="402"/>
      <c r="AE24" s="402"/>
      <c r="AF24" s="402"/>
      <c r="AG24" s="403"/>
      <c r="AH24" s="404">
        <v>60</v>
      </c>
      <c r="AI24" s="405"/>
      <c r="AJ24" s="405"/>
      <c r="AK24" s="405"/>
      <c r="AL24" s="406"/>
      <c r="AM24" s="404">
        <v>173520</v>
      </c>
      <c r="AN24" s="405"/>
      <c r="AO24" s="405"/>
      <c r="AP24" s="405"/>
      <c r="AQ24" s="405"/>
      <c r="AR24" s="406"/>
      <c r="AS24" s="404">
        <v>2892</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3369805</v>
      </c>
      <c r="BO24" s="429"/>
      <c r="BP24" s="429"/>
      <c r="BQ24" s="429"/>
      <c r="BR24" s="429"/>
      <c r="BS24" s="429"/>
      <c r="BT24" s="429"/>
      <c r="BU24" s="430"/>
      <c r="BV24" s="428">
        <v>3267917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1</v>
      </c>
      <c r="M25" s="405"/>
      <c r="N25" s="405"/>
      <c r="O25" s="405"/>
      <c r="P25" s="406"/>
      <c r="Q25" s="404">
        <v>5250</v>
      </c>
      <c r="R25" s="405"/>
      <c r="S25" s="405"/>
      <c r="T25" s="405"/>
      <c r="U25" s="405"/>
      <c r="V25" s="406"/>
      <c r="W25" s="470"/>
      <c r="X25" s="461"/>
      <c r="Y25" s="462"/>
      <c r="Z25" s="401" t="s">
        <v>174</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23546</v>
      </c>
      <c r="BO25" s="424"/>
      <c r="BP25" s="424"/>
      <c r="BQ25" s="424"/>
      <c r="BR25" s="424"/>
      <c r="BS25" s="424"/>
      <c r="BT25" s="424"/>
      <c r="BU25" s="425"/>
      <c r="BV25" s="423">
        <v>45146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176</v>
      </c>
      <c r="F26" s="402"/>
      <c r="G26" s="402"/>
      <c r="H26" s="402"/>
      <c r="I26" s="402"/>
      <c r="J26" s="402"/>
      <c r="K26" s="403"/>
      <c r="L26" s="404">
        <v>1</v>
      </c>
      <c r="M26" s="405"/>
      <c r="N26" s="405"/>
      <c r="O26" s="405"/>
      <c r="P26" s="406"/>
      <c r="Q26" s="404">
        <v>5000</v>
      </c>
      <c r="R26" s="405"/>
      <c r="S26" s="405"/>
      <c r="T26" s="405"/>
      <c r="U26" s="405"/>
      <c r="V26" s="406"/>
      <c r="W26" s="470"/>
      <c r="X26" s="461"/>
      <c r="Y26" s="462"/>
      <c r="Z26" s="401" t="s">
        <v>177</v>
      </c>
      <c r="AA26" s="483"/>
      <c r="AB26" s="483"/>
      <c r="AC26" s="483"/>
      <c r="AD26" s="483"/>
      <c r="AE26" s="483"/>
      <c r="AF26" s="483"/>
      <c r="AG26" s="484"/>
      <c r="AH26" s="404" t="s">
        <v>137</v>
      </c>
      <c r="AI26" s="405"/>
      <c r="AJ26" s="405"/>
      <c r="AK26" s="405"/>
      <c r="AL26" s="406"/>
      <c r="AM26" s="404" t="s">
        <v>137</v>
      </c>
      <c r="AN26" s="405"/>
      <c r="AO26" s="405"/>
      <c r="AP26" s="405"/>
      <c r="AQ26" s="405"/>
      <c r="AR26" s="406"/>
      <c r="AS26" s="404" t="s">
        <v>137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179</v>
      </c>
      <c r="F27" s="402"/>
      <c r="G27" s="402"/>
      <c r="H27" s="402"/>
      <c r="I27" s="402"/>
      <c r="J27" s="402"/>
      <c r="K27" s="403"/>
      <c r="L27" s="404">
        <v>1</v>
      </c>
      <c r="M27" s="405"/>
      <c r="N27" s="405"/>
      <c r="O27" s="405"/>
      <c r="P27" s="406"/>
      <c r="Q27" s="404">
        <v>2460</v>
      </c>
      <c r="R27" s="405"/>
      <c r="S27" s="405"/>
      <c r="T27" s="405"/>
      <c r="U27" s="405"/>
      <c r="V27" s="406"/>
      <c r="W27" s="470"/>
      <c r="X27" s="461"/>
      <c r="Y27" s="462"/>
      <c r="Z27" s="401" t="s">
        <v>180</v>
      </c>
      <c r="AA27" s="402"/>
      <c r="AB27" s="402"/>
      <c r="AC27" s="402"/>
      <c r="AD27" s="402"/>
      <c r="AE27" s="402"/>
      <c r="AF27" s="402"/>
      <c r="AG27" s="403"/>
      <c r="AH27" s="404" t="s">
        <v>137</v>
      </c>
      <c r="AI27" s="405"/>
      <c r="AJ27" s="405"/>
      <c r="AK27" s="405"/>
      <c r="AL27" s="406"/>
      <c r="AM27" s="404" t="s">
        <v>137</v>
      </c>
      <c r="AN27" s="405"/>
      <c r="AO27" s="405"/>
      <c r="AP27" s="405"/>
      <c r="AQ27" s="405"/>
      <c r="AR27" s="406"/>
      <c r="AS27" s="404" t="s">
        <v>137</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191100</v>
      </c>
      <c r="BO27" s="432"/>
      <c r="BP27" s="432"/>
      <c r="BQ27" s="432"/>
      <c r="BR27" s="432"/>
      <c r="BS27" s="432"/>
      <c r="BT27" s="432"/>
      <c r="BU27" s="433"/>
      <c r="BV27" s="431">
        <v>191100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182</v>
      </c>
      <c r="F28" s="402"/>
      <c r="G28" s="402"/>
      <c r="H28" s="402"/>
      <c r="I28" s="402"/>
      <c r="J28" s="402"/>
      <c r="K28" s="403"/>
      <c r="L28" s="404">
        <v>1</v>
      </c>
      <c r="M28" s="405"/>
      <c r="N28" s="405"/>
      <c r="O28" s="405"/>
      <c r="P28" s="406"/>
      <c r="Q28" s="404">
        <v>1940</v>
      </c>
      <c r="R28" s="405"/>
      <c r="S28" s="405"/>
      <c r="T28" s="405"/>
      <c r="U28" s="405"/>
      <c r="V28" s="406"/>
      <c r="W28" s="470"/>
      <c r="X28" s="461"/>
      <c r="Y28" s="462"/>
      <c r="Z28" s="401" t="s">
        <v>183</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1301022</v>
      </c>
      <c r="BO28" s="424"/>
      <c r="BP28" s="424"/>
      <c r="BQ28" s="424"/>
      <c r="BR28" s="424"/>
      <c r="BS28" s="424"/>
      <c r="BT28" s="424"/>
      <c r="BU28" s="425"/>
      <c r="BV28" s="423">
        <v>1417500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185</v>
      </c>
      <c r="F29" s="402"/>
      <c r="G29" s="402"/>
      <c r="H29" s="402"/>
      <c r="I29" s="402"/>
      <c r="J29" s="402"/>
      <c r="K29" s="403"/>
      <c r="L29" s="404">
        <v>10</v>
      </c>
      <c r="M29" s="405"/>
      <c r="N29" s="405"/>
      <c r="O29" s="405"/>
      <c r="P29" s="406"/>
      <c r="Q29" s="404">
        <v>1750</v>
      </c>
      <c r="R29" s="405"/>
      <c r="S29" s="405"/>
      <c r="T29" s="405"/>
      <c r="U29" s="405"/>
      <c r="V29" s="406"/>
      <c r="W29" s="471"/>
      <c r="X29" s="472"/>
      <c r="Y29" s="473"/>
      <c r="Z29" s="401" t="s">
        <v>186</v>
      </c>
      <c r="AA29" s="402"/>
      <c r="AB29" s="402"/>
      <c r="AC29" s="402"/>
      <c r="AD29" s="402"/>
      <c r="AE29" s="402"/>
      <c r="AF29" s="402"/>
      <c r="AG29" s="403"/>
      <c r="AH29" s="404">
        <v>60</v>
      </c>
      <c r="AI29" s="405"/>
      <c r="AJ29" s="405"/>
      <c r="AK29" s="405"/>
      <c r="AL29" s="406"/>
      <c r="AM29" s="404">
        <v>173520</v>
      </c>
      <c r="AN29" s="405"/>
      <c r="AO29" s="405"/>
      <c r="AP29" s="405"/>
      <c r="AQ29" s="405"/>
      <c r="AR29" s="406"/>
      <c r="AS29" s="404">
        <v>2892</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367217</v>
      </c>
      <c r="BO29" s="429"/>
      <c r="BP29" s="429"/>
      <c r="BQ29" s="429"/>
      <c r="BR29" s="429"/>
      <c r="BS29" s="429"/>
      <c r="BT29" s="429"/>
      <c r="BU29" s="430"/>
      <c r="BV29" s="428">
        <v>367010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91.9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2022448</v>
      </c>
      <c r="BO30" s="432"/>
      <c r="BP30" s="432"/>
      <c r="BQ30" s="432"/>
      <c r="BR30" s="432"/>
      <c r="BS30" s="432"/>
      <c r="BT30" s="432"/>
      <c r="BU30" s="433"/>
      <c r="BV30" s="431">
        <v>2013648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195</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4</v>
      </c>
      <c r="BF34" s="387"/>
      <c r="BG34" s="386" t="str">
        <f>IF('各会計、関係団体の財政状況及び健全化判断比率'!B30="","",'各会計、関係団体の財政状況及び健全化判断比率'!B30)</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のだむら</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5</v>
      </c>
      <c r="BF35" s="387"/>
      <c r="BG35" s="386" t="str">
        <f>IF('各会計、関係団体の財政状況及び健全化判断比率'!B31="","",'各会計、関係団体の財政状況及び健全化判断比率'!B31)</f>
        <v>漁業集落排水事業特別会計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市町村総合事務組合（特別会計）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涼海の丘</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6</v>
      </c>
      <c r="BF36" s="387"/>
      <c r="BG36" s="386" t="str">
        <f>IF('各会計、関係団体の財政状況及び健全化判断比率'!B32="","",'各会計、関係団体の財政状況及び健全化判断比率'!B32)</f>
        <v>公共下水道事業特別会計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久慈広域連合（一般会計）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7</v>
      </c>
      <c r="BF37" s="387"/>
      <c r="BG37" s="386" t="str">
        <f>IF('各会計、関係団体の財政状況及び健全化判断比率'!B33="","",'各会計、関係団体の財政状況及び健全化判断比率'!B33)</f>
        <v>簡易水道事業特別会計</v>
      </c>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久慈広域連合（介護保険事業特別会計）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8</v>
      </c>
      <c r="BF38" s="387"/>
      <c r="BG38" s="386" t="str">
        <f>IF('各会計、関係団体の財政状況及び健全化判断比率'!B34="","",'各会計、関係団体の財政状況及び健全化判断比率'!B34)</f>
        <v>国民宿舎事業特別会計</v>
      </c>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岩手県後期高齢者医療広域連合（一般会計）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岩手県後期高齢者医療広域連合（特別会計）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EObZfO4lO9kIcV+V1pnofnvXjpxG6SMwWR5pmRtsVtbBPwVa5kQCHJQal4areIdmn3DHsnXTsoBScqTt2q2hhw==" saltValue="rie83Mh/m+7kWjGymSZR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223</v>
      </c>
      <c r="C5" s="707"/>
      <c r="D5" s="707"/>
      <c r="E5" s="707"/>
      <c r="F5" s="707"/>
      <c r="G5" s="707"/>
      <c r="H5" s="707"/>
      <c r="I5" s="707"/>
      <c r="J5" s="707"/>
      <c r="K5" s="707"/>
      <c r="L5" s="707"/>
      <c r="M5" s="707"/>
      <c r="N5" s="707"/>
      <c r="O5" s="707"/>
      <c r="P5" s="707"/>
      <c r="Q5" s="708"/>
      <c r="R5" s="695">
        <v>375859</v>
      </c>
      <c r="S5" s="696"/>
      <c r="T5" s="696"/>
      <c r="U5" s="696"/>
      <c r="V5" s="696"/>
      <c r="W5" s="696"/>
      <c r="X5" s="696"/>
      <c r="Y5" s="739"/>
      <c r="Z5" s="757">
        <v>8.9</v>
      </c>
      <c r="AA5" s="757"/>
      <c r="AB5" s="757"/>
      <c r="AC5" s="757"/>
      <c r="AD5" s="758">
        <v>367512</v>
      </c>
      <c r="AE5" s="758"/>
      <c r="AF5" s="758"/>
      <c r="AG5" s="758"/>
      <c r="AH5" s="758"/>
      <c r="AI5" s="758"/>
      <c r="AJ5" s="758"/>
      <c r="AK5" s="758"/>
      <c r="AL5" s="740">
        <v>18.8</v>
      </c>
      <c r="AM5" s="711"/>
      <c r="AN5" s="711"/>
      <c r="AO5" s="741"/>
      <c r="AP5" s="706" t="s">
        <v>224</v>
      </c>
      <c r="AQ5" s="707"/>
      <c r="AR5" s="707"/>
      <c r="AS5" s="707"/>
      <c r="AT5" s="707"/>
      <c r="AU5" s="707"/>
      <c r="AV5" s="707"/>
      <c r="AW5" s="707"/>
      <c r="AX5" s="707"/>
      <c r="AY5" s="707"/>
      <c r="AZ5" s="707"/>
      <c r="BA5" s="707"/>
      <c r="BB5" s="707"/>
      <c r="BC5" s="707"/>
      <c r="BD5" s="707"/>
      <c r="BE5" s="707"/>
      <c r="BF5" s="708"/>
      <c r="BG5" s="640">
        <v>375859</v>
      </c>
      <c r="BH5" s="641"/>
      <c r="BI5" s="641"/>
      <c r="BJ5" s="641"/>
      <c r="BK5" s="641"/>
      <c r="BL5" s="641"/>
      <c r="BM5" s="641"/>
      <c r="BN5" s="642"/>
      <c r="BO5" s="677">
        <v>100</v>
      </c>
      <c r="BP5" s="677"/>
      <c r="BQ5" s="677"/>
      <c r="BR5" s="677"/>
      <c r="BS5" s="678" t="s">
        <v>225</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217</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2">
      <c r="B6" s="637" t="s">
        <v>229</v>
      </c>
      <c r="C6" s="638"/>
      <c r="D6" s="638"/>
      <c r="E6" s="638"/>
      <c r="F6" s="638"/>
      <c r="G6" s="638"/>
      <c r="H6" s="638"/>
      <c r="I6" s="638"/>
      <c r="J6" s="638"/>
      <c r="K6" s="638"/>
      <c r="L6" s="638"/>
      <c r="M6" s="638"/>
      <c r="N6" s="638"/>
      <c r="O6" s="638"/>
      <c r="P6" s="638"/>
      <c r="Q6" s="639"/>
      <c r="R6" s="640">
        <v>40478</v>
      </c>
      <c r="S6" s="641"/>
      <c r="T6" s="641"/>
      <c r="U6" s="641"/>
      <c r="V6" s="641"/>
      <c r="W6" s="641"/>
      <c r="X6" s="641"/>
      <c r="Y6" s="642"/>
      <c r="Z6" s="677">
        <v>1</v>
      </c>
      <c r="AA6" s="677"/>
      <c r="AB6" s="677"/>
      <c r="AC6" s="677"/>
      <c r="AD6" s="678">
        <v>40478</v>
      </c>
      <c r="AE6" s="678"/>
      <c r="AF6" s="678"/>
      <c r="AG6" s="678"/>
      <c r="AH6" s="678"/>
      <c r="AI6" s="678"/>
      <c r="AJ6" s="678"/>
      <c r="AK6" s="678"/>
      <c r="AL6" s="643">
        <v>2.1</v>
      </c>
      <c r="AM6" s="644"/>
      <c r="AN6" s="644"/>
      <c r="AO6" s="679"/>
      <c r="AP6" s="637" t="s">
        <v>230</v>
      </c>
      <c r="AQ6" s="638"/>
      <c r="AR6" s="638"/>
      <c r="AS6" s="638"/>
      <c r="AT6" s="638"/>
      <c r="AU6" s="638"/>
      <c r="AV6" s="638"/>
      <c r="AW6" s="638"/>
      <c r="AX6" s="638"/>
      <c r="AY6" s="638"/>
      <c r="AZ6" s="638"/>
      <c r="BA6" s="638"/>
      <c r="BB6" s="638"/>
      <c r="BC6" s="638"/>
      <c r="BD6" s="638"/>
      <c r="BE6" s="638"/>
      <c r="BF6" s="639"/>
      <c r="BG6" s="640">
        <v>375859</v>
      </c>
      <c r="BH6" s="641"/>
      <c r="BI6" s="641"/>
      <c r="BJ6" s="641"/>
      <c r="BK6" s="641"/>
      <c r="BL6" s="641"/>
      <c r="BM6" s="641"/>
      <c r="BN6" s="642"/>
      <c r="BO6" s="677">
        <v>100</v>
      </c>
      <c r="BP6" s="677"/>
      <c r="BQ6" s="677"/>
      <c r="BR6" s="677"/>
      <c r="BS6" s="678" t="s">
        <v>146</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55800</v>
      </c>
      <c r="CS6" s="641"/>
      <c r="CT6" s="641"/>
      <c r="CU6" s="641"/>
      <c r="CV6" s="641"/>
      <c r="CW6" s="641"/>
      <c r="CX6" s="641"/>
      <c r="CY6" s="642"/>
      <c r="CZ6" s="740">
        <v>1.5</v>
      </c>
      <c r="DA6" s="711"/>
      <c r="DB6" s="711"/>
      <c r="DC6" s="743"/>
      <c r="DD6" s="646">
        <v>2324</v>
      </c>
      <c r="DE6" s="641"/>
      <c r="DF6" s="641"/>
      <c r="DG6" s="641"/>
      <c r="DH6" s="641"/>
      <c r="DI6" s="641"/>
      <c r="DJ6" s="641"/>
      <c r="DK6" s="641"/>
      <c r="DL6" s="641"/>
      <c r="DM6" s="641"/>
      <c r="DN6" s="641"/>
      <c r="DO6" s="641"/>
      <c r="DP6" s="642"/>
      <c r="DQ6" s="646">
        <v>55800</v>
      </c>
      <c r="DR6" s="641"/>
      <c r="DS6" s="641"/>
      <c r="DT6" s="641"/>
      <c r="DU6" s="641"/>
      <c r="DV6" s="641"/>
      <c r="DW6" s="641"/>
      <c r="DX6" s="641"/>
      <c r="DY6" s="641"/>
      <c r="DZ6" s="641"/>
      <c r="EA6" s="641"/>
      <c r="EB6" s="641"/>
      <c r="EC6" s="684"/>
    </row>
    <row r="7" spans="2:143" ht="11.25" customHeight="1" x14ac:dyDescent="0.2">
      <c r="B7" s="637" t="s">
        <v>232</v>
      </c>
      <c r="C7" s="638"/>
      <c r="D7" s="638"/>
      <c r="E7" s="638"/>
      <c r="F7" s="638"/>
      <c r="G7" s="638"/>
      <c r="H7" s="638"/>
      <c r="I7" s="638"/>
      <c r="J7" s="638"/>
      <c r="K7" s="638"/>
      <c r="L7" s="638"/>
      <c r="M7" s="638"/>
      <c r="N7" s="638"/>
      <c r="O7" s="638"/>
      <c r="P7" s="638"/>
      <c r="Q7" s="639"/>
      <c r="R7" s="640">
        <v>202</v>
      </c>
      <c r="S7" s="641"/>
      <c r="T7" s="641"/>
      <c r="U7" s="641"/>
      <c r="V7" s="641"/>
      <c r="W7" s="641"/>
      <c r="X7" s="641"/>
      <c r="Y7" s="642"/>
      <c r="Z7" s="677">
        <v>0</v>
      </c>
      <c r="AA7" s="677"/>
      <c r="AB7" s="677"/>
      <c r="AC7" s="677"/>
      <c r="AD7" s="678">
        <v>202</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190017</v>
      </c>
      <c r="BH7" s="641"/>
      <c r="BI7" s="641"/>
      <c r="BJ7" s="641"/>
      <c r="BK7" s="641"/>
      <c r="BL7" s="641"/>
      <c r="BM7" s="641"/>
      <c r="BN7" s="642"/>
      <c r="BO7" s="677">
        <v>50.6</v>
      </c>
      <c r="BP7" s="677"/>
      <c r="BQ7" s="677"/>
      <c r="BR7" s="677"/>
      <c r="BS7" s="678" t="s">
        <v>234</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579633</v>
      </c>
      <c r="CS7" s="641"/>
      <c r="CT7" s="641"/>
      <c r="CU7" s="641"/>
      <c r="CV7" s="641"/>
      <c r="CW7" s="641"/>
      <c r="CX7" s="641"/>
      <c r="CY7" s="642"/>
      <c r="CZ7" s="677">
        <v>15.1</v>
      </c>
      <c r="DA7" s="677"/>
      <c r="DB7" s="677"/>
      <c r="DC7" s="677"/>
      <c r="DD7" s="646">
        <v>8533</v>
      </c>
      <c r="DE7" s="641"/>
      <c r="DF7" s="641"/>
      <c r="DG7" s="641"/>
      <c r="DH7" s="641"/>
      <c r="DI7" s="641"/>
      <c r="DJ7" s="641"/>
      <c r="DK7" s="641"/>
      <c r="DL7" s="641"/>
      <c r="DM7" s="641"/>
      <c r="DN7" s="641"/>
      <c r="DO7" s="641"/>
      <c r="DP7" s="642"/>
      <c r="DQ7" s="646">
        <v>509486</v>
      </c>
      <c r="DR7" s="641"/>
      <c r="DS7" s="641"/>
      <c r="DT7" s="641"/>
      <c r="DU7" s="641"/>
      <c r="DV7" s="641"/>
      <c r="DW7" s="641"/>
      <c r="DX7" s="641"/>
      <c r="DY7" s="641"/>
      <c r="DZ7" s="641"/>
      <c r="EA7" s="641"/>
      <c r="EB7" s="641"/>
      <c r="EC7" s="684"/>
    </row>
    <row r="8" spans="2:143" ht="11.25" customHeight="1" x14ac:dyDescent="0.2">
      <c r="B8" s="637" t="s">
        <v>236</v>
      </c>
      <c r="C8" s="638"/>
      <c r="D8" s="638"/>
      <c r="E8" s="638"/>
      <c r="F8" s="638"/>
      <c r="G8" s="638"/>
      <c r="H8" s="638"/>
      <c r="I8" s="638"/>
      <c r="J8" s="638"/>
      <c r="K8" s="638"/>
      <c r="L8" s="638"/>
      <c r="M8" s="638"/>
      <c r="N8" s="638"/>
      <c r="O8" s="638"/>
      <c r="P8" s="638"/>
      <c r="Q8" s="639"/>
      <c r="R8" s="640">
        <v>694</v>
      </c>
      <c r="S8" s="641"/>
      <c r="T8" s="641"/>
      <c r="U8" s="641"/>
      <c r="V8" s="641"/>
      <c r="W8" s="641"/>
      <c r="X8" s="641"/>
      <c r="Y8" s="642"/>
      <c r="Z8" s="677">
        <v>0</v>
      </c>
      <c r="AA8" s="677"/>
      <c r="AB8" s="677"/>
      <c r="AC8" s="677"/>
      <c r="AD8" s="678">
        <v>694</v>
      </c>
      <c r="AE8" s="678"/>
      <c r="AF8" s="678"/>
      <c r="AG8" s="678"/>
      <c r="AH8" s="678"/>
      <c r="AI8" s="678"/>
      <c r="AJ8" s="678"/>
      <c r="AK8" s="678"/>
      <c r="AL8" s="643">
        <v>0</v>
      </c>
      <c r="AM8" s="644"/>
      <c r="AN8" s="644"/>
      <c r="AO8" s="679"/>
      <c r="AP8" s="637" t="s">
        <v>237</v>
      </c>
      <c r="AQ8" s="638"/>
      <c r="AR8" s="638"/>
      <c r="AS8" s="638"/>
      <c r="AT8" s="638"/>
      <c r="AU8" s="638"/>
      <c r="AV8" s="638"/>
      <c r="AW8" s="638"/>
      <c r="AX8" s="638"/>
      <c r="AY8" s="638"/>
      <c r="AZ8" s="638"/>
      <c r="BA8" s="638"/>
      <c r="BB8" s="638"/>
      <c r="BC8" s="638"/>
      <c r="BD8" s="638"/>
      <c r="BE8" s="638"/>
      <c r="BF8" s="639"/>
      <c r="BG8" s="640">
        <v>6852</v>
      </c>
      <c r="BH8" s="641"/>
      <c r="BI8" s="641"/>
      <c r="BJ8" s="641"/>
      <c r="BK8" s="641"/>
      <c r="BL8" s="641"/>
      <c r="BM8" s="641"/>
      <c r="BN8" s="642"/>
      <c r="BO8" s="677">
        <v>1.8</v>
      </c>
      <c r="BP8" s="677"/>
      <c r="BQ8" s="677"/>
      <c r="BR8" s="677"/>
      <c r="BS8" s="646" t="s">
        <v>146</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820797</v>
      </c>
      <c r="CS8" s="641"/>
      <c r="CT8" s="641"/>
      <c r="CU8" s="641"/>
      <c r="CV8" s="641"/>
      <c r="CW8" s="641"/>
      <c r="CX8" s="641"/>
      <c r="CY8" s="642"/>
      <c r="CZ8" s="677">
        <v>21.4</v>
      </c>
      <c r="DA8" s="677"/>
      <c r="DB8" s="677"/>
      <c r="DC8" s="677"/>
      <c r="DD8" s="646">
        <v>3096</v>
      </c>
      <c r="DE8" s="641"/>
      <c r="DF8" s="641"/>
      <c r="DG8" s="641"/>
      <c r="DH8" s="641"/>
      <c r="DI8" s="641"/>
      <c r="DJ8" s="641"/>
      <c r="DK8" s="641"/>
      <c r="DL8" s="641"/>
      <c r="DM8" s="641"/>
      <c r="DN8" s="641"/>
      <c r="DO8" s="641"/>
      <c r="DP8" s="642"/>
      <c r="DQ8" s="646">
        <v>430145</v>
      </c>
      <c r="DR8" s="641"/>
      <c r="DS8" s="641"/>
      <c r="DT8" s="641"/>
      <c r="DU8" s="641"/>
      <c r="DV8" s="641"/>
      <c r="DW8" s="641"/>
      <c r="DX8" s="641"/>
      <c r="DY8" s="641"/>
      <c r="DZ8" s="641"/>
      <c r="EA8" s="641"/>
      <c r="EB8" s="641"/>
      <c r="EC8" s="684"/>
    </row>
    <row r="9" spans="2:143" ht="11.25" customHeight="1" x14ac:dyDescent="0.2">
      <c r="B9" s="637" t="s">
        <v>239</v>
      </c>
      <c r="C9" s="638"/>
      <c r="D9" s="638"/>
      <c r="E9" s="638"/>
      <c r="F9" s="638"/>
      <c r="G9" s="638"/>
      <c r="H9" s="638"/>
      <c r="I9" s="638"/>
      <c r="J9" s="638"/>
      <c r="K9" s="638"/>
      <c r="L9" s="638"/>
      <c r="M9" s="638"/>
      <c r="N9" s="638"/>
      <c r="O9" s="638"/>
      <c r="P9" s="638"/>
      <c r="Q9" s="639"/>
      <c r="R9" s="640">
        <v>309</v>
      </c>
      <c r="S9" s="641"/>
      <c r="T9" s="641"/>
      <c r="U9" s="641"/>
      <c r="V9" s="641"/>
      <c r="W9" s="641"/>
      <c r="X9" s="641"/>
      <c r="Y9" s="642"/>
      <c r="Z9" s="677">
        <v>0</v>
      </c>
      <c r="AA9" s="677"/>
      <c r="AB9" s="677"/>
      <c r="AC9" s="677"/>
      <c r="AD9" s="678">
        <v>309</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145072</v>
      </c>
      <c r="BH9" s="641"/>
      <c r="BI9" s="641"/>
      <c r="BJ9" s="641"/>
      <c r="BK9" s="641"/>
      <c r="BL9" s="641"/>
      <c r="BM9" s="641"/>
      <c r="BN9" s="642"/>
      <c r="BO9" s="677">
        <v>38.6</v>
      </c>
      <c r="BP9" s="677"/>
      <c r="BQ9" s="677"/>
      <c r="BR9" s="677"/>
      <c r="BS9" s="646" t="s">
        <v>137</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286710</v>
      </c>
      <c r="CS9" s="641"/>
      <c r="CT9" s="641"/>
      <c r="CU9" s="641"/>
      <c r="CV9" s="641"/>
      <c r="CW9" s="641"/>
      <c r="CX9" s="641"/>
      <c r="CY9" s="642"/>
      <c r="CZ9" s="677">
        <v>7.5</v>
      </c>
      <c r="DA9" s="677"/>
      <c r="DB9" s="677"/>
      <c r="DC9" s="677"/>
      <c r="DD9" s="646" t="s">
        <v>137</v>
      </c>
      <c r="DE9" s="641"/>
      <c r="DF9" s="641"/>
      <c r="DG9" s="641"/>
      <c r="DH9" s="641"/>
      <c r="DI9" s="641"/>
      <c r="DJ9" s="641"/>
      <c r="DK9" s="641"/>
      <c r="DL9" s="641"/>
      <c r="DM9" s="641"/>
      <c r="DN9" s="641"/>
      <c r="DO9" s="641"/>
      <c r="DP9" s="642"/>
      <c r="DQ9" s="646">
        <v>256957</v>
      </c>
      <c r="DR9" s="641"/>
      <c r="DS9" s="641"/>
      <c r="DT9" s="641"/>
      <c r="DU9" s="641"/>
      <c r="DV9" s="641"/>
      <c r="DW9" s="641"/>
      <c r="DX9" s="641"/>
      <c r="DY9" s="641"/>
      <c r="DZ9" s="641"/>
      <c r="EA9" s="641"/>
      <c r="EB9" s="641"/>
      <c r="EC9" s="684"/>
    </row>
    <row r="10" spans="2:143" ht="11.25" customHeight="1" x14ac:dyDescent="0.2">
      <c r="B10" s="637" t="s">
        <v>242</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137</v>
      </c>
      <c r="AA10" s="677"/>
      <c r="AB10" s="677"/>
      <c r="AC10" s="677"/>
      <c r="AD10" s="678" t="s">
        <v>137</v>
      </c>
      <c r="AE10" s="678"/>
      <c r="AF10" s="678"/>
      <c r="AG10" s="678"/>
      <c r="AH10" s="678"/>
      <c r="AI10" s="678"/>
      <c r="AJ10" s="678"/>
      <c r="AK10" s="678"/>
      <c r="AL10" s="643" t="s">
        <v>137</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9428</v>
      </c>
      <c r="BH10" s="641"/>
      <c r="BI10" s="641"/>
      <c r="BJ10" s="641"/>
      <c r="BK10" s="641"/>
      <c r="BL10" s="641"/>
      <c r="BM10" s="641"/>
      <c r="BN10" s="642"/>
      <c r="BO10" s="677">
        <v>2.5</v>
      </c>
      <c r="BP10" s="677"/>
      <c r="BQ10" s="677"/>
      <c r="BR10" s="677"/>
      <c r="BS10" s="646" t="s">
        <v>137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384</v>
      </c>
      <c r="CS10" s="641"/>
      <c r="CT10" s="641"/>
      <c r="CU10" s="641"/>
      <c r="CV10" s="641"/>
      <c r="CW10" s="641"/>
      <c r="CX10" s="641"/>
      <c r="CY10" s="642"/>
      <c r="CZ10" s="677">
        <v>0</v>
      </c>
      <c r="DA10" s="677"/>
      <c r="DB10" s="677"/>
      <c r="DC10" s="677"/>
      <c r="DD10" s="646" t="s">
        <v>137</v>
      </c>
      <c r="DE10" s="641"/>
      <c r="DF10" s="641"/>
      <c r="DG10" s="641"/>
      <c r="DH10" s="641"/>
      <c r="DI10" s="641"/>
      <c r="DJ10" s="641"/>
      <c r="DK10" s="641"/>
      <c r="DL10" s="641"/>
      <c r="DM10" s="641"/>
      <c r="DN10" s="641"/>
      <c r="DO10" s="641"/>
      <c r="DP10" s="642"/>
      <c r="DQ10" s="646">
        <v>384</v>
      </c>
      <c r="DR10" s="641"/>
      <c r="DS10" s="641"/>
      <c r="DT10" s="641"/>
      <c r="DU10" s="641"/>
      <c r="DV10" s="641"/>
      <c r="DW10" s="641"/>
      <c r="DX10" s="641"/>
      <c r="DY10" s="641"/>
      <c r="DZ10" s="641"/>
      <c r="EA10" s="641"/>
      <c r="EB10" s="641"/>
      <c r="EC10" s="684"/>
    </row>
    <row r="11" spans="2:143" ht="11.25" customHeight="1" x14ac:dyDescent="0.2">
      <c r="B11" s="637" t="s">
        <v>245</v>
      </c>
      <c r="C11" s="638"/>
      <c r="D11" s="638"/>
      <c r="E11" s="638"/>
      <c r="F11" s="638"/>
      <c r="G11" s="638"/>
      <c r="H11" s="638"/>
      <c r="I11" s="638"/>
      <c r="J11" s="638"/>
      <c r="K11" s="638"/>
      <c r="L11" s="638"/>
      <c r="M11" s="638"/>
      <c r="N11" s="638"/>
      <c r="O11" s="638"/>
      <c r="P11" s="638"/>
      <c r="Q11" s="639"/>
      <c r="R11" s="640">
        <v>62389</v>
      </c>
      <c r="S11" s="641"/>
      <c r="T11" s="641"/>
      <c r="U11" s="641"/>
      <c r="V11" s="641"/>
      <c r="W11" s="641"/>
      <c r="X11" s="641"/>
      <c r="Y11" s="642"/>
      <c r="Z11" s="643">
        <v>1.5</v>
      </c>
      <c r="AA11" s="644"/>
      <c r="AB11" s="644"/>
      <c r="AC11" s="645"/>
      <c r="AD11" s="646">
        <v>62389</v>
      </c>
      <c r="AE11" s="641"/>
      <c r="AF11" s="641"/>
      <c r="AG11" s="641"/>
      <c r="AH11" s="641"/>
      <c r="AI11" s="641"/>
      <c r="AJ11" s="641"/>
      <c r="AK11" s="642"/>
      <c r="AL11" s="643">
        <v>3.2</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28665</v>
      </c>
      <c r="BH11" s="641"/>
      <c r="BI11" s="641"/>
      <c r="BJ11" s="641"/>
      <c r="BK11" s="641"/>
      <c r="BL11" s="641"/>
      <c r="BM11" s="641"/>
      <c r="BN11" s="642"/>
      <c r="BO11" s="677">
        <v>7.6</v>
      </c>
      <c r="BP11" s="677"/>
      <c r="BQ11" s="677"/>
      <c r="BR11" s="677"/>
      <c r="BS11" s="646" t="s">
        <v>146</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514696</v>
      </c>
      <c r="CS11" s="641"/>
      <c r="CT11" s="641"/>
      <c r="CU11" s="641"/>
      <c r="CV11" s="641"/>
      <c r="CW11" s="641"/>
      <c r="CX11" s="641"/>
      <c r="CY11" s="642"/>
      <c r="CZ11" s="677">
        <v>13.4</v>
      </c>
      <c r="DA11" s="677"/>
      <c r="DB11" s="677"/>
      <c r="DC11" s="677"/>
      <c r="DD11" s="646">
        <v>373631</v>
      </c>
      <c r="DE11" s="641"/>
      <c r="DF11" s="641"/>
      <c r="DG11" s="641"/>
      <c r="DH11" s="641"/>
      <c r="DI11" s="641"/>
      <c r="DJ11" s="641"/>
      <c r="DK11" s="641"/>
      <c r="DL11" s="641"/>
      <c r="DM11" s="641"/>
      <c r="DN11" s="641"/>
      <c r="DO11" s="641"/>
      <c r="DP11" s="642"/>
      <c r="DQ11" s="646">
        <v>171356</v>
      </c>
      <c r="DR11" s="641"/>
      <c r="DS11" s="641"/>
      <c r="DT11" s="641"/>
      <c r="DU11" s="641"/>
      <c r="DV11" s="641"/>
      <c r="DW11" s="641"/>
      <c r="DX11" s="641"/>
      <c r="DY11" s="641"/>
      <c r="DZ11" s="641"/>
      <c r="EA11" s="641"/>
      <c r="EB11" s="641"/>
      <c r="EC11" s="684"/>
    </row>
    <row r="12" spans="2:143" ht="11.25" customHeight="1" x14ac:dyDescent="0.2">
      <c r="B12" s="637" t="s">
        <v>248</v>
      </c>
      <c r="C12" s="638"/>
      <c r="D12" s="638"/>
      <c r="E12" s="638"/>
      <c r="F12" s="638"/>
      <c r="G12" s="638"/>
      <c r="H12" s="638"/>
      <c r="I12" s="638"/>
      <c r="J12" s="638"/>
      <c r="K12" s="638"/>
      <c r="L12" s="638"/>
      <c r="M12" s="638"/>
      <c r="N12" s="638"/>
      <c r="O12" s="638"/>
      <c r="P12" s="638"/>
      <c r="Q12" s="639"/>
      <c r="R12" s="640" t="s">
        <v>137</v>
      </c>
      <c r="S12" s="641"/>
      <c r="T12" s="641"/>
      <c r="U12" s="641"/>
      <c r="V12" s="641"/>
      <c r="W12" s="641"/>
      <c r="X12" s="641"/>
      <c r="Y12" s="642"/>
      <c r="Z12" s="677" t="s">
        <v>137</v>
      </c>
      <c r="AA12" s="677"/>
      <c r="AB12" s="677"/>
      <c r="AC12" s="677"/>
      <c r="AD12" s="678" t="s">
        <v>137</v>
      </c>
      <c r="AE12" s="678"/>
      <c r="AF12" s="678"/>
      <c r="AG12" s="678"/>
      <c r="AH12" s="678"/>
      <c r="AI12" s="678"/>
      <c r="AJ12" s="678"/>
      <c r="AK12" s="678"/>
      <c r="AL12" s="643" t="s">
        <v>146</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141091</v>
      </c>
      <c r="BH12" s="641"/>
      <c r="BI12" s="641"/>
      <c r="BJ12" s="641"/>
      <c r="BK12" s="641"/>
      <c r="BL12" s="641"/>
      <c r="BM12" s="641"/>
      <c r="BN12" s="642"/>
      <c r="BO12" s="677">
        <v>37.5</v>
      </c>
      <c r="BP12" s="677"/>
      <c r="BQ12" s="677"/>
      <c r="BR12" s="677"/>
      <c r="BS12" s="646" t="s">
        <v>137</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100480</v>
      </c>
      <c r="CS12" s="641"/>
      <c r="CT12" s="641"/>
      <c r="CU12" s="641"/>
      <c r="CV12" s="641"/>
      <c r="CW12" s="641"/>
      <c r="CX12" s="641"/>
      <c r="CY12" s="642"/>
      <c r="CZ12" s="677">
        <v>2.6</v>
      </c>
      <c r="DA12" s="677"/>
      <c r="DB12" s="677"/>
      <c r="DC12" s="677"/>
      <c r="DD12" s="646">
        <v>7721</v>
      </c>
      <c r="DE12" s="641"/>
      <c r="DF12" s="641"/>
      <c r="DG12" s="641"/>
      <c r="DH12" s="641"/>
      <c r="DI12" s="641"/>
      <c r="DJ12" s="641"/>
      <c r="DK12" s="641"/>
      <c r="DL12" s="641"/>
      <c r="DM12" s="641"/>
      <c r="DN12" s="641"/>
      <c r="DO12" s="641"/>
      <c r="DP12" s="642"/>
      <c r="DQ12" s="646">
        <v>81376</v>
      </c>
      <c r="DR12" s="641"/>
      <c r="DS12" s="641"/>
      <c r="DT12" s="641"/>
      <c r="DU12" s="641"/>
      <c r="DV12" s="641"/>
      <c r="DW12" s="641"/>
      <c r="DX12" s="641"/>
      <c r="DY12" s="641"/>
      <c r="DZ12" s="641"/>
      <c r="EA12" s="641"/>
      <c r="EB12" s="641"/>
      <c r="EC12" s="684"/>
    </row>
    <row r="13" spans="2:143" ht="11.25" customHeight="1" x14ac:dyDescent="0.2">
      <c r="B13" s="637" t="s">
        <v>251</v>
      </c>
      <c r="C13" s="638"/>
      <c r="D13" s="638"/>
      <c r="E13" s="638"/>
      <c r="F13" s="638"/>
      <c r="G13" s="638"/>
      <c r="H13" s="638"/>
      <c r="I13" s="638"/>
      <c r="J13" s="638"/>
      <c r="K13" s="638"/>
      <c r="L13" s="638"/>
      <c r="M13" s="638"/>
      <c r="N13" s="638"/>
      <c r="O13" s="638"/>
      <c r="P13" s="638"/>
      <c r="Q13" s="639"/>
      <c r="R13" s="640" t="s">
        <v>137</v>
      </c>
      <c r="S13" s="641"/>
      <c r="T13" s="641"/>
      <c r="U13" s="641"/>
      <c r="V13" s="641"/>
      <c r="W13" s="641"/>
      <c r="X13" s="641"/>
      <c r="Y13" s="642"/>
      <c r="Z13" s="677" t="s">
        <v>137</v>
      </c>
      <c r="AA13" s="677"/>
      <c r="AB13" s="677"/>
      <c r="AC13" s="677"/>
      <c r="AD13" s="678" t="s">
        <v>146</v>
      </c>
      <c r="AE13" s="678"/>
      <c r="AF13" s="678"/>
      <c r="AG13" s="678"/>
      <c r="AH13" s="678"/>
      <c r="AI13" s="678"/>
      <c r="AJ13" s="678"/>
      <c r="AK13" s="678"/>
      <c r="AL13" s="643" t="s">
        <v>234</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139723</v>
      </c>
      <c r="BH13" s="641"/>
      <c r="BI13" s="641"/>
      <c r="BJ13" s="641"/>
      <c r="BK13" s="641"/>
      <c r="BL13" s="641"/>
      <c r="BM13" s="641"/>
      <c r="BN13" s="642"/>
      <c r="BO13" s="677">
        <v>37.200000000000003</v>
      </c>
      <c r="BP13" s="677"/>
      <c r="BQ13" s="677"/>
      <c r="BR13" s="677"/>
      <c r="BS13" s="646" t="s">
        <v>137</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496644</v>
      </c>
      <c r="CS13" s="641"/>
      <c r="CT13" s="641"/>
      <c r="CU13" s="641"/>
      <c r="CV13" s="641"/>
      <c r="CW13" s="641"/>
      <c r="CX13" s="641"/>
      <c r="CY13" s="642"/>
      <c r="CZ13" s="677">
        <v>13</v>
      </c>
      <c r="DA13" s="677"/>
      <c r="DB13" s="677"/>
      <c r="DC13" s="677"/>
      <c r="DD13" s="646">
        <v>124901</v>
      </c>
      <c r="DE13" s="641"/>
      <c r="DF13" s="641"/>
      <c r="DG13" s="641"/>
      <c r="DH13" s="641"/>
      <c r="DI13" s="641"/>
      <c r="DJ13" s="641"/>
      <c r="DK13" s="641"/>
      <c r="DL13" s="641"/>
      <c r="DM13" s="641"/>
      <c r="DN13" s="641"/>
      <c r="DO13" s="641"/>
      <c r="DP13" s="642"/>
      <c r="DQ13" s="646">
        <v>252531</v>
      </c>
      <c r="DR13" s="641"/>
      <c r="DS13" s="641"/>
      <c r="DT13" s="641"/>
      <c r="DU13" s="641"/>
      <c r="DV13" s="641"/>
      <c r="DW13" s="641"/>
      <c r="DX13" s="641"/>
      <c r="DY13" s="641"/>
      <c r="DZ13" s="641"/>
      <c r="EA13" s="641"/>
      <c r="EB13" s="641"/>
      <c r="EC13" s="684"/>
    </row>
    <row r="14" spans="2:143" ht="11.25" customHeight="1" x14ac:dyDescent="0.2">
      <c r="B14" s="637" t="s">
        <v>254</v>
      </c>
      <c r="C14" s="638"/>
      <c r="D14" s="638"/>
      <c r="E14" s="638"/>
      <c r="F14" s="638"/>
      <c r="G14" s="638"/>
      <c r="H14" s="638"/>
      <c r="I14" s="638"/>
      <c r="J14" s="638"/>
      <c r="K14" s="638"/>
      <c r="L14" s="638"/>
      <c r="M14" s="638"/>
      <c r="N14" s="638"/>
      <c r="O14" s="638"/>
      <c r="P14" s="638"/>
      <c r="Q14" s="639"/>
      <c r="R14" s="640">
        <v>3274</v>
      </c>
      <c r="S14" s="641"/>
      <c r="T14" s="641"/>
      <c r="U14" s="641"/>
      <c r="V14" s="641"/>
      <c r="W14" s="641"/>
      <c r="X14" s="641"/>
      <c r="Y14" s="642"/>
      <c r="Z14" s="677">
        <v>0.1</v>
      </c>
      <c r="AA14" s="677"/>
      <c r="AB14" s="677"/>
      <c r="AC14" s="677"/>
      <c r="AD14" s="678">
        <v>3274</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14886</v>
      </c>
      <c r="BH14" s="641"/>
      <c r="BI14" s="641"/>
      <c r="BJ14" s="641"/>
      <c r="BK14" s="641"/>
      <c r="BL14" s="641"/>
      <c r="BM14" s="641"/>
      <c r="BN14" s="642"/>
      <c r="BO14" s="677">
        <v>4</v>
      </c>
      <c r="BP14" s="677"/>
      <c r="BQ14" s="677"/>
      <c r="BR14" s="677"/>
      <c r="BS14" s="646" t="s">
        <v>137</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236489</v>
      </c>
      <c r="CS14" s="641"/>
      <c r="CT14" s="641"/>
      <c r="CU14" s="641"/>
      <c r="CV14" s="641"/>
      <c r="CW14" s="641"/>
      <c r="CX14" s="641"/>
      <c r="CY14" s="642"/>
      <c r="CZ14" s="677">
        <v>6.2</v>
      </c>
      <c r="DA14" s="677"/>
      <c r="DB14" s="677"/>
      <c r="DC14" s="677"/>
      <c r="DD14" s="646">
        <v>33538</v>
      </c>
      <c r="DE14" s="641"/>
      <c r="DF14" s="641"/>
      <c r="DG14" s="641"/>
      <c r="DH14" s="641"/>
      <c r="DI14" s="641"/>
      <c r="DJ14" s="641"/>
      <c r="DK14" s="641"/>
      <c r="DL14" s="641"/>
      <c r="DM14" s="641"/>
      <c r="DN14" s="641"/>
      <c r="DO14" s="641"/>
      <c r="DP14" s="642"/>
      <c r="DQ14" s="646">
        <v>184615</v>
      </c>
      <c r="DR14" s="641"/>
      <c r="DS14" s="641"/>
      <c r="DT14" s="641"/>
      <c r="DU14" s="641"/>
      <c r="DV14" s="641"/>
      <c r="DW14" s="641"/>
      <c r="DX14" s="641"/>
      <c r="DY14" s="641"/>
      <c r="DZ14" s="641"/>
      <c r="EA14" s="641"/>
      <c r="EB14" s="641"/>
      <c r="EC14" s="684"/>
    </row>
    <row r="15" spans="2:143" ht="11.25" customHeight="1" x14ac:dyDescent="0.2">
      <c r="B15" s="637" t="s">
        <v>257</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137</v>
      </c>
      <c r="AA15" s="677"/>
      <c r="AB15" s="677"/>
      <c r="AC15" s="677"/>
      <c r="AD15" s="678" t="s">
        <v>137</v>
      </c>
      <c r="AE15" s="678"/>
      <c r="AF15" s="678"/>
      <c r="AG15" s="678"/>
      <c r="AH15" s="678"/>
      <c r="AI15" s="678"/>
      <c r="AJ15" s="678"/>
      <c r="AK15" s="678"/>
      <c r="AL15" s="643" t="s">
        <v>146</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29865</v>
      </c>
      <c r="BH15" s="641"/>
      <c r="BI15" s="641"/>
      <c r="BJ15" s="641"/>
      <c r="BK15" s="641"/>
      <c r="BL15" s="641"/>
      <c r="BM15" s="641"/>
      <c r="BN15" s="642"/>
      <c r="BO15" s="677">
        <v>7.9</v>
      </c>
      <c r="BP15" s="677"/>
      <c r="BQ15" s="677"/>
      <c r="BR15" s="677"/>
      <c r="BS15" s="646" t="s">
        <v>137</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351034</v>
      </c>
      <c r="CS15" s="641"/>
      <c r="CT15" s="641"/>
      <c r="CU15" s="641"/>
      <c r="CV15" s="641"/>
      <c r="CW15" s="641"/>
      <c r="CX15" s="641"/>
      <c r="CY15" s="642"/>
      <c r="CZ15" s="677">
        <v>9.1999999999999993</v>
      </c>
      <c r="DA15" s="677"/>
      <c r="DB15" s="677"/>
      <c r="DC15" s="677"/>
      <c r="DD15" s="646">
        <v>92966</v>
      </c>
      <c r="DE15" s="641"/>
      <c r="DF15" s="641"/>
      <c r="DG15" s="641"/>
      <c r="DH15" s="641"/>
      <c r="DI15" s="641"/>
      <c r="DJ15" s="641"/>
      <c r="DK15" s="641"/>
      <c r="DL15" s="641"/>
      <c r="DM15" s="641"/>
      <c r="DN15" s="641"/>
      <c r="DO15" s="641"/>
      <c r="DP15" s="642"/>
      <c r="DQ15" s="646">
        <v>250023</v>
      </c>
      <c r="DR15" s="641"/>
      <c r="DS15" s="641"/>
      <c r="DT15" s="641"/>
      <c r="DU15" s="641"/>
      <c r="DV15" s="641"/>
      <c r="DW15" s="641"/>
      <c r="DX15" s="641"/>
      <c r="DY15" s="641"/>
      <c r="DZ15" s="641"/>
      <c r="EA15" s="641"/>
      <c r="EB15" s="641"/>
      <c r="EC15" s="684"/>
    </row>
    <row r="16" spans="2:143" ht="11.25" customHeight="1" x14ac:dyDescent="0.2">
      <c r="B16" s="637" t="s">
        <v>260</v>
      </c>
      <c r="C16" s="638"/>
      <c r="D16" s="638"/>
      <c r="E16" s="638"/>
      <c r="F16" s="638"/>
      <c r="G16" s="638"/>
      <c r="H16" s="638"/>
      <c r="I16" s="638"/>
      <c r="J16" s="638"/>
      <c r="K16" s="638"/>
      <c r="L16" s="638"/>
      <c r="M16" s="638"/>
      <c r="N16" s="638"/>
      <c r="O16" s="638"/>
      <c r="P16" s="638"/>
      <c r="Q16" s="639"/>
      <c r="R16" s="640">
        <v>803</v>
      </c>
      <c r="S16" s="641"/>
      <c r="T16" s="641"/>
      <c r="U16" s="641"/>
      <c r="V16" s="641"/>
      <c r="W16" s="641"/>
      <c r="X16" s="641"/>
      <c r="Y16" s="642"/>
      <c r="Z16" s="677">
        <v>0</v>
      </c>
      <c r="AA16" s="677"/>
      <c r="AB16" s="677"/>
      <c r="AC16" s="677"/>
      <c r="AD16" s="678">
        <v>803</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146</v>
      </c>
      <c r="BH16" s="641"/>
      <c r="BI16" s="641"/>
      <c r="BJ16" s="641"/>
      <c r="BK16" s="641"/>
      <c r="BL16" s="641"/>
      <c r="BM16" s="641"/>
      <c r="BN16" s="642"/>
      <c r="BO16" s="677" t="s">
        <v>137</v>
      </c>
      <c r="BP16" s="677"/>
      <c r="BQ16" s="677"/>
      <c r="BR16" s="677"/>
      <c r="BS16" s="646" t="s">
        <v>137</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96554</v>
      </c>
      <c r="CS16" s="641"/>
      <c r="CT16" s="641"/>
      <c r="CU16" s="641"/>
      <c r="CV16" s="641"/>
      <c r="CW16" s="641"/>
      <c r="CX16" s="641"/>
      <c r="CY16" s="642"/>
      <c r="CZ16" s="677">
        <v>2.5</v>
      </c>
      <c r="DA16" s="677"/>
      <c r="DB16" s="677"/>
      <c r="DC16" s="677"/>
      <c r="DD16" s="646" t="s">
        <v>137</v>
      </c>
      <c r="DE16" s="641"/>
      <c r="DF16" s="641"/>
      <c r="DG16" s="641"/>
      <c r="DH16" s="641"/>
      <c r="DI16" s="641"/>
      <c r="DJ16" s="641"/>
      <c r="DK16" s="641"/>
      <c r="DL16" s="641"/>
      <c r="DM16" s="641"/>
      <c r="DN16" s="641"/>
      <c r="DO16" s="641"/>
      <c r="DP16" s="642"/>
      <c r="DQ16" s="646">
        <v>32396</v>
      </c>
      <c r="DR16" s="641"/>
      <c r="DS16" s="641"/>
      <c r="DT16" s="641"/>
      <c r="DU16" s="641"/>
      <c r="DV16" s="641"/>
      <c r="DW16" s="641"/>
      <c r="DX16" s="641"/>
      <c r="DY16" s="641"/>
      <c r="DZ16" s="641"/>
      <c r="EA16" s="641"/>
      <c r="EB16" s="641"/>
      <c r="EC16" s="684"/>
    </row>
    <row r="17" spans="2:133" ht="11.25" customHeight="1" x14ac:dyDescent="0.2">
      <c r="B17" s="637" t="s">
        <v>263</v>
      </c>
      <c r="C17" s="638"/>
      <c r="D17" s="638"/>
      <c r="E17" s="638"/>
      <c r="F17" s="638"/>
      <c r="G17" s="638"/>
      <c r="H17" s="638"/>
      <c r="I17" s="638"/>
      <c r="J17" s="638"/>
      <c r="K17" s="638"/>
      <c r="L17" s="638"/>
      <c r="M17" s="638"/>
      <c r="N17" s="638"/>
      <c r="O17" s="638"/>
      <c r="P17" s="638"/>
      <c r="Q17" s="639"/>
      <c r="R17" s="640">
        <v>6348</v>
      </c>
      <c r="S17" s="641"/>
      <c r="T17" s="641"/>
      <c r="U17" s="641"/>
      <c r="V17" s="641"/>
      <c r="W17" s="641"/>
      <c r="X17" s="641"/>
      <c r="Y17" s="642"/>
      <c r="Z17" s="677">
        <v>0.2</v>
      </c>
      <c r="AA17" s="677"/>
      <c r="AB17" s="677"/>
      <c r="AC17" s="677"/>
      <c r="AD17" s="678">
        <v>6348</v>
      </c>
      <c r="AE17" s="678"/>
      <c r="AF17" s="678"/>
      <c r="AG17" s="678"/>
      <c r="AH17" s="678"/>
      <c r="AI17" s="678"/>
      <c r="AJ17" s="678"/>
      <c r="AK17" s="678"/>
      <c r="AL17" s="643">
        <v>0.3</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146</v>
      </c>
      <c r="BP17" s="677"/>
      <c r="BQ17" s="677"/>
      <c r="BR17" s="677"/>
      <c r="BS17" s="646" t="s">
        <v>137</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290643</v>
      </c>
      <c r="CS17" s="641"/>
      <c r="CT17" s="641"/>
      <c r="CU17" s="641"/>
      <c r="CV17" s="641"/>
      <c r="CW17" s="641"/>
      <c r="CX17" s="641"/>
      <c r="CY17" s="642"/>
      <c r="CZ17" s="677">
        <v>7.6</v>
      </c>
      <c r="DA17" s="677"/>
      <c r="DB17" s="677"/>
      <c r="DC17" s="677"/>
      <c r="DD17" s="646" t="s">
        <v>234</v>
      </c>
      <c r="DE17" s="641"/>
      <c r="DF17" s="641"/>
      <c r="DG17" s="641"/>
      <c r="DH17" s="641"/>
      <c r="DI17" s="641"/>
      <c r="DJ17" s="641"/>
      <c r="DK17" s="641"/>
      <c r="DL17" s="641"/>
      <c r="DM17" s="641"/>
      <c r="DN17" s="641"/>
      <c r="DO17" s="641"/>
      <c r="DP17" s="642"/>
      <c r="DQ17" s="646">
        <v>272156</v>
      </c>
      <c r="DR17" s="641"/>
      <c r="DS17" s="641"/>
      <c r="DT17" s="641"/>
      <c r="DU17" s="641"/>
      <c r="DV17" s="641"/>
      <c r="DW17" s="641"/>
      <c r="DX17" s="641"/>
      <c r="DY17" s="641"/>
      <c r="DZ17" s="641"/>
      <c r="EA17" s="641"/>
      <c r="EB17" s="641"/>
      <c r="EC17" s="684"/>
    </row>
    <row r="18" spans="2:133" ht="11.25" customHeight="1" x14ac:dyDescent="0.2">
      <c r="B18" s="637" t="s">
        <v>266</v>
      </c>
      <c r="C18" s="638"/>
      <c r="D18" s="638"/>
      <c r="E18" s="638"/>
      <c r="F18" s="638"/>
      <c r="G18" s="638"/>
      <c r="H18" s="638"/>
      <c r="I18" s="638"/>
      <c r="J18" s="638"/>
      <c r="K18" s="638"/>
      <c r="L18" s="638"/>
      <c r="M18" s="638"/>
      <c r="N18" s="638"/>
      <c r="O18" s="638"/>
      <c r="P18" s="638"/>
      <c r="Q18" s="639"/>
      <c r="R18" s="640">
        <v>2581</v>
      </c>
      <c r="S18" s="641"/>
      <c r="T18" s="641"/>
      <c r="U18" s="641"/>
      <c r="V18" s="641"/>
      <c r="W18" s="641"/>
      <c r="X18" s="641"/>
      <c r="Y18" s="642"/>
      <c r="Z18" s="677">
        <v>0.1</v>
      </c>
      <c r="AA18" s="677"/>
      <c r="AB18" s="677"/>
      <c r="AC18" s="677"/>
      <c r="AD18" s="678">
        <v>2581</v>
      </c>
      <c r="AE18" s="678"/>
      <c r="AF18" s="678"/>
      <c r="AG18" s="678"/>
      <c r="AH18" s="678"/>
      <c r="AI18" s="678"/>
      <c r="AJ18" s="678"/>
      <c r="AK18" s="678"/>
      <c r="AL18" s="643">
        <v>0.1</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146</v>
      </c>
      <c r="BH18" s="641"/>
      <c r="BI18" s="641"/>
      <c r="BJ18" s="641"/>
      <c r="BK18" s="641"/>
      <c r="BL18" s="641"/>
      <c r="BM18" s="641"/>
      <c r="BN18" s="642"/>
      <c r="BO18" s="677" t="s">
        <v>137</v>
      </c>
      <c r="BP18" s="677"/>
      <c r="BQ18" s="677"/>
      <c r="BR18" s="677"/>
      <c r="BS18" s="646" t="s">
        <v>234</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137</v>
      </c>
      <c r="CS18" s="641"/>
      <c r="CT18" s="641"/>
      <c r="CU18" s="641"/>
      <c r="CV18" s="641"/>
      <c r="CW18" s="641"/>
      <c r="CX18" s="641"/>
      <c r="CY18" s="642"/>
      <c r="CZ18" s="677" t="s">
        <v>137</v>
      </c>
      <c r="DA18" s="677"/>
      <c r="DB18" s="677"/>
      <c r="DC18" s="677"/>
      <c r="DD18" s="646" t="s">
        <v>137</v>
      </c>
      <c r="DE18" s="641"/>
      <c r="DF18" s="641"/>
      <c r="DG18" s="641"/>
      <c r="DH18" s="641"/>
      <c r="DI18" s="641"/>
      <c r="DJ18" s="641"/>
      <c r="DK18" s="641"/>
      <c r="DL18" s="641"/>
      <c r="DM18" s="641"/>
      <c r="DN18" s="641"/>
      <c r="DO18" s="641"/>
      <c r="DP18" s="642"/>
      <c r="DQ18" s="646" t="s">
        <v>146</v>
      </c>
      <c r="DR18" s="641"/>
      <c r="DS18" s="641"/>
      <c r="DT18" s="641"/>
      <c r="DU18" s="641"/>
      <c r="DV18" s="641"/>
      <c r="DW18" s="641"/>
      <c r="DX18" s="641"/>
      <c r="DY18" s="641"/>
      <c r="DZ18" s="641"/>
      <c r="EA18" s="641"/>
      <c r="EB18" s="641"/>
      <c r="EC18" s="684"/>
    </row>
    <row r="19" spans="2:133" ht="11.25" customHeight="1" x14ac:dyDescent="0.2">
      <c r="B19" s="637" t="s">
        <v>269</v>
      </c>
      <c r="C19" s="638"/>
      <c r="D19" s="638"/>
      <c r="E19" s="638"/>
      <c r="F19" s="638"/>
      <c r="G19" s="638"/>
      <c r="H19" s="638"/>
      <c r="I19" s="638"/>
      <c r="J19" s="638"/>
      <c r="K19" s="638"/>
      <c r="L19" s="638"/>
      <c r="M19" s="638"/>
      <c r="N19" s="638"/>
      <c r="O19" s="638"/>
      <c r="P19" s="638"/>
      <c r="Q19" s="639"/>
      <c r="R19" s="640">
        <v>419</v>
      </c>
      <c r="S19" s="641"/>
      <c r="T19" s="641"/>
      <c r="U19" s="641"/>
      <c r="V19" s="641"/>
      <c r="W19" s="641"/>
      <c r="X19" s="641"/>
      <c r="Y19" s="642"/>
      <c r="Z19" s="677">
        <v>0</v>
      </c>
      <c r="AA19" s="677"/>
      <c r="AB19" s="677"/>
      <c r="AC19" s="677"/>
      <c r="AD19" s="678">
        <v>419</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t="s">
        <v>234</v>
      </c>
      <c r="BH19" s="641"/>
      <c r="BI19" s="641"/>
      <c r="BJ19" s="641"/>
      <c r="BK19" s="641"/>
      <c r="BL19" s="641"/>
      <c r="BM19" s="641"/>
      <c r="BN19" s="642"/>
      <c r="BO19" s="677" t="s">
        <v>137</v>
      </c>
      <c r="BP19" s="677"/>
      <c r="BQ19" s="677"/>
      <c r="BR19" s="677"/>
      <c r="BS19" s="646" t="s">
        <v>146</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137</v>
      </c>
      <c r="DA19" s="677"/>
      <c r="DB19" s="677"/>
      <c r="DC19" s="677"/>
      <c r="DD19" s="646" t="s">
        <v>146</v>
      </c>
      <c r="DE19" s="641"/>
      <c r="DF19" s="641"/>
      <c r="DG19" s="641"/>
      <c r="DH19" s="641"/>
      <c r="DI19" s="641"/>
      <c r="DJ19" s="641"/>
      <c r="DK19" s="641"/>
      <c r="DL19" s="641"/>
      <c r="DM19" s="641"/>
      <c r="DN19" s="641"/>
      <c r="DO19" s="641"/>
      <c r="DP19" s="642"/>
      <c r="DQ19" s="646" t="s">
        <v>137</v>
      </c>
      <c r="DR19" s="641"/>
      <c r="DS19" s="641"/>
      <c r="DT19" s="641"/>
      <c r="DU19" s="641"/>
      <c r="DV19" s="641"/>
      <c r="DW19" s="641"/>
      <c r="DX19" s="641"/>
      <c r="DY19" s="641"/>
      <c r="DZ19" s="641"/>
      <c r="EA19" s="641"/>
      <c r="EB19" s="641"/>
      <c r="EC19" s="684"/>
    </row>
    <row r="20" spans="2:133" ht="11.25" customHeight="1" x14ac:dyDescent="0.2">
      <c r="B20" s="637" t="s">
        <v>272</v>
      </c>
      <c r="C20" s="638"/>
      <c r="D20" s="638"/>
      <c r="E20" s="638"/>
      <c r="F20" s="638"/>
      <c r="G20" s="638"/>
      <c r="H20" s="638"/>
      <c r="I20" s="638"/>
      <c r="J20" s="638"/>
      <c r="K20" s="638"/>
      <c r="L20" s="638"/>
      <c r="M20" s="638"/>
      <c r="N20" s="638"/>
      <c r="O20" s="638"/>
      <c r="P20" s="638"/>
      <c r="Q20" s="639"/>
      <c r="R20" s="640">
        <v>113</v>
      </c>
      <c r="S20" s="641"/>
      <c r="T20" s="641"/>
      <c r="U20" s="641"/>
      <c r="V20" s="641"/>
      <c r="W20" s="641"/>
      <c r="X20" s="641"/>
      <c r="Y20" s="642"/>
      <c r="Z20" s="677">
        <v>0</v>
      </c>
      <c r="AA20" s="677"/>
      <c r="AB20" s="677"/>
      <c r="AC20" s="677"/>
      <c r="AD20" s="678">
        <v>113</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t="s">
        <v>137</v>
      </c>
      <c r="BH20" s="641"/>
      <c r="BI20" s="641"/>
      <c r="BJ20" s="641"/>
      <c r="BK20" s="641"/>
      <c r="BL20" s="641"/>
      <c r="BM20" s="641"/>
      <c r="BN20" s="642"/>
      <c r="BO20" s="677" t="s">
        <v>137</v>
      </c>
      <c r="BP20" s="677"/>
      <c r="BQ20" s="677"/>
      <c r="BR20" s="677"/>
      <c r="BS20" s="646" t="s">
        <v>137</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3829864</v>
      </c>
      <c r="CS20" s="641"/>
      <c r="CT20" s="641"/>
      <c r="CU20" s="641"/>
      <c r="CV20" s="641"/>
      <c r="CW20" s="641"/>
      <c r="CX20" s="641"/>
      <c r="CY20" s="642"/>
      <c r="CZ20" s="677">
        <v>100</v>
      </c>
      <c r="DA20" s="677"/>
      <c r="DB20" s="677"/>
      <c r="DC20" s="677"/>
      <c r="DD20" s="646">
        <v>646710</v>
      </c>
      <c r="DE20" s="641"/>
      <c r="DF20" s="641"/>
      <c r="DG20" s="641"/>
      <c r="DH20" s="641"/>
      <c r="DI20" s="641"/>
      <c r="DJ20" s="641"/>
      <c r="DK20" s="641"/>
      <c r="DL20" s="641"/>
      <c r="DM20" s="641"/>
      <c r="DN20" s="641"/>
      <c r="DO20" s="641"/>
      <c r="DP20" s="642"/>
      <c r="DQ20" s="646">
        <v>2497225</v>
      </c>
      <c r="DR20" s="641"/>
      <c r="DS20" s="641"/>
      <c r="DT20" s="641"/>
      <c r="DU20" s="641"/>
      <c r="DV20" s="641"/>
      <c r="DW20" s="641"/>
      <c r="DX20" s="641"/>
      <c r="DY20" s="641"/>
      <c r="DZ20" s="641"/>
      <c r="EA20" s="641"/>
      <c r="EB20" s="641"/>
      <c r="EC20" s="684"/>
    </row>
    <row r="21" spans="2:133" ht="11.25" customHeight="1" x14ac:dyDescent="0.2">
      <c r="B21" s="637" t="s">
        <v>275</v>
      </c>
      <c r="C21" s="638"/>
      <c r="D21" s="638"/>
      <c r="E21" s="638"/>
      <c r="F21" s="638"/>
      <c r="G21" s="638"/>
      <c r="H21" s="638"/>
      <c r="I21" s="638"/>
      <c r="J21" s="638"/>
      <c r="K21" s="638"/>
      <c r="L21" s="638"/>
      <c r="M21" s="638"/>
      <c r="N21" s="638"/>
      <c r="O21" s="638"/>
      <c r="P21" s="638"/>
      <c r="Q21" s="639"/>
      <c r="R21" s="640">
        <v>3235</v>
      </c>
      <c r="S21" s="641"/>
      <c r="T21" s="641"/>
      <c r="U21" s="641"/>
      <c r="V21" s="641"/>
      <c r="W21" s="641"/>
      <c r="X21" s="641"/>
      <c r="Y21" s="642"/>
      <c r="Z21" s="677">
        <v>0.1</v>
      </c>
      <c r="AA21" s="677"/>
      <c r="AB21" s="677"/>
      <c r="AC21" s="677"/>
      <c r="AD21" s="678">
        <v>3235</v>
      </c>
      <c r="AE21" s="678"/>
      <c r="AF21" s="678"/>
      <c r="AG21" s="678"/>
      <c r="AH21" s="678"/>
      <c r="AI21" s="678"/>
      <c r="AJ21" s="678"/>
      <c r="AK21" s="678"/>
      <c r="AL21" s="643">
        <v>0.2</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t="s">
        <v>137</v>
      </c>
      <c r="BH21" s="641"/>
      <c r="BI21" s="641"/>
      <c r="BJ21" s="641"/>
      <c r="BK21" s="641"/>
      <c r="BL21" s="641"/>
      <c r="BM21" s="641"/>
      <c r="BN21" s="642"/>
      <c r="BO21" s="677" t="s">
        <v>137</v>
      </c>
      <c r="BP21" s="677"/>
      <c r="BQ21" s="677"/>
      <c r="BR21" s="677"/>
      <c r="BS21" s="646" t="s">
        <v>146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277</v>
      </c>
      <c r="C22" s="638"/>
      <c r="D22" s="638"/>
      <c r="E22" s="638"/>
      <c r="F22" s="638"/>
      <c r="G22" s="638"/>
      <c r="H22" s="638"/>
      <c r="I22" s="638"/>
      <c r="J22" s="638"/>
      <c r="K22" s="638"/>
      <c r="L22" s="638"/>
      <c r="M22" s="638"/>
      <c r="N22" s="638"/>
      <c r="O22" s="638"/>
      <c r="P22" s="638"/>
      <c r="Q22" s="639"/>
      <c r="R22" s="640">
        <v>1857499</v>
      </c>
      <c r="S22" s="641"/>
      <c r="T22" s="641"/>
      <c r="U22" s="641"/>
      <c r="V22" s="641"/>
      <c r="W22" s="641"/>
      <c r="X22" s="641"/>
      <c r="Y22" s="642"/>
      <c r="Z22" s="677">
        <v>44</v>
      </c>
      <c r="AA22" s="677"/>
      <c r="AB22" s="677"/>
      <c r="AC22" s="677"/>
      <c r="AD22" s="678">
        <v>1473099</v>
      </c>
      <c r="AE22" s="678"/>
      <c r="AF22" s="678"/>
      <c r="AG22" s="678"/>
      <c r="AH22" s="678"/>
      <c r="AI22" s="678"/>
      <c r="AJ22" s="678"/>
      <c r="AK22" s="678"/>
      <c r="AL22" s="643">
        <v>75.3</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137</v>
      </c>
      <c r="BH22" s="641"/>
      <c r="BI22" s="641"/>
      <c r="BJ22" s="641"/>
      <c r="BK22" s="641"/>
      <c r="BL22" s="641"/>
      <c r="BM22" s="641"/>
      <c r="BN22" s="642"/>
      <c r="BO22" s="677" t="s">
        <v>137</v>
      </c>
      <c r="BP22" s="677"/>
      <c r="BQ22" s="677"/>
      <c r="BR22" s="677"/>
      <c r="BS22" s="646" t="s">
        <v>137</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280</v>
      </c>
      <c r="C23" s="638"/>
      <c r="D23" s="638"/>
      <c r="E23" s="638"/>
      <c r="F23" s="638"/>
      <c r="G23" s="638"/>
      <c r="H23" s="638"/>
      <c r="I23" s="638"/>
      <c r="J23" s="638"/>
      <c r="K23" s="638"/>
      <c r="L23" s="638"/>
      <c r="M23" s="638"/>
      <c r="N23" s="638"/>
      <c r="O23" s="638"/>
      <c r="P23" s="638"/>
      <c r="Q23" s="639"/>
      <c r="R23" s="640">
        <v>1473099</v>
      </c>
      <c r="S23" s="641"/>
      <c r="T23" s="641"/>
      <c r="U23" s="641"/>
      <c r="V23" s="641"/>
      <c r="W23" s="641"/>
      <c r="X23" s="641"/>
      <c r="Y23" s="642"/>
      <c r="Z23" s="677">
        <v>34.9</v>
      </c>
      <c r="AA23" s="677"/>
      <c r="AB23" s="677"/>
      <c r="AC23" s="677"/>
      <c r="AD23" s="678">
        <v>1473099</v>
      </c>
      <c r="AE23" s="678"/>
      <c r="AF23" s="678"/>
      <c r="AG23" s="678"/>
      <c r="AH23" s="678"/>
      <c r="AI23" s="678"/>
      <c r="AJ23" s="678"/>
      <c r="AK23" s="678"/>
      <c r="AL23" s="643">
        <v>75.3</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t="s">
        <v>234</v>
      </c>
      <c r="BH23" s="641"/>
      <c r="BI23" s="641"/>
      <c r="BJ23" s="641"/>
      <c r="BK23" s="641"/>
      <c r="BL23" s="641"/>
      <c r="BM23" s="641"/>
      <c r="BN23" s="642"/>
      <c r="BO23" s="677" t="s">
        <v>137</v>
      </c>
      <c r="BP23" s="677"/>
      <c r="BQ23" s="677"/>
      <c r="BR23" s="677"/>
      <c r="BS23" s="646" t="s">
        <v>137</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2">
      <c r="B24" s="637" t="s">
        <v>287</v>
      </c>
      <c r="C24" s="638"/>
      <c r="D24" s="638"/>
      <c r="E24" s="638"/>
      <c r="F24" s="638"/>
      <c r="G24" s="638"/>
      <c r="H24" s="638"/>
      <c r="I24" s="638"/>
      <c r="J24" s="638"/>
      <c r="K24" s="638"/>
      <c r="L24" s="638"/>
      <c r="M24" s="638"/>
      <c r="N24" s="638"/>
      <c r="O24" s="638"/>
      <c r="P24" s="638"/>
      <c r="Q24" s="639"/>
      <c r="R24" s="640">
        <v>147942</v>
      </c>
      <c r="S24" s="641"/>
      <c r="T24" s="641"/>
      <c r="U24" s="641"/>
      <c r="V24" s="641"/>
      <c r="W24" s="641"/>
      <c r="X24" s="641"/>
      <c r="Y24" s="642"/>
      <c r="Z24" s="677">
        <v>3.5</v>
      </c>
      <c r="AA24" s="677"/>
      <c r="AB24" s="677"/>
      <c r="AC24" s="677"/>
      <c r="AD24" s="678" t="s">
        <v>146</v>
      </c>
      <c r="AE24" s="678"/>
      <c r="AF24" s="678"/>
      <c r="AG24" s="678"/>
      <c r="AH24" s="678"/>
      <c r="AI24" s="678"/>
      <c r="AJ24" s="678"/>
      <c r="AK24" s="678"/>
      <c r="AL24" s="643" t="s">
        <v>146</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137</v>
      </c>
      <c r="BH24" s="641"/>
      <c r="BI24" s="641"/>
      <c r="BJ24" s="641"/>
      <c r="BK24" s="641"/>
      <c r="BL24" s="641"/>
      <c r="BM24" s="641"/>
      <c r="BN24" s="642"/>
      <c r="BO24" s="677" t="s">
        <v>146</v>
      </c>
      <c r="BP24" s="677"/>
      <c r="BQ24" s="677"/>
      <c r="BR24" s="677"/>
      <c r="BS24" s="646" t="s">
        <v>137</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1400057</v>
      </c>
      <c r="CS24" s="696"/>
      <c r="CT24" s="696"/>
      <c r="CU24" s="696"/>
      <c r="CV24" s="696"/>
      <c r="CW24" s="696"/>
      <c r="CX24" s="696"/>
      <c r="CY24" s="739"/>
      <c r="CZ24" s="740">
        <v>36.6</v>
      </c>
      <c r="DA24" s="711"/>
      <c r="DB24" s="711"/>
      <c r="DC24" s="743"/>
      <c r="DD24" s="738">
        <v>998743</v>
      </c>
      <c r="DE24" s="696"/>
      <c r="DF24" s="696"/>
      <c r="DG24" s="696"/>
      <c r="DH24" s="696"/>
      <c r="DI24" s="696"/>
      <c r="DJ24" s="696"/>
      <c r="DK24" s="739"/>
      <c r="DL24" s="738">
        <v>956205</v>
      </c>
      <c r="DM24" s="696"/>
      <c r="DN24" s="696"/>
      <c r="DO24" s="696"/>
      <c r="DP24" s="696"/>
      <c r="DQ24" s="696"/>
      <c r="DR24" s="696"/>
      <c r="DS24" s="696"/>
      <c r="DT24" s="696"/>
      <c r="DU24" s="696"/>
      <c r="DV24" s="739"/>
      <c r="DW24" s="740">
        <v>47.5</v>
      </c>
      <c r="DX24" s="711"/>
      <c r="DY24" s="711"/>
      <c r="DZ24" s="711"/>
      <c r="EA24" s="711"/>
      <c r="EB24" s="711"/>
      <c r="EC24" s="741"/>
    </row>
    <row r="25" spans="2:133" ht="11.25" customHeight="1" x14ac:dyDescent="0.2">
      <c r="B25" s="637" t="s">
        <v>290</v>
      </c>
      <c r="C25" s="638"/>
      <c r="D25" s="638"/>
      <c r="E25" s="638"/>
      <c r="F25" s="638"/>
      <c r="G25" s="638"/>
      <c r="H25" s="638"/>
      <c r="I25" s="638"/>
      <c r="J25" s="638"/>
      <c r="K25" s="638"/>
      <c r="L25" s="638"/>
      <c r="M25" s="638"/>
      <c r="N25" s="638"/>
      <c r="O25" s="638"/>
      <c r="P25" s="638"/>
      <c r="Q25" s="639"/>
      <c r="R25" s="640">
        <v>236458</v>
      </c>
      <c r="S25" s="641"/>
      <c r="T25" s="641"/>
      <c r="U25" s="641"/>
      <c r="V25" s="641"/>
      <c r="W25" s="641"/>
      <c r="X25" s="641"/>
      <c r="Y25" s="642"/>
      <c r="Z25" s="677">
        <v>5.6</v>
      </c>
      <c r="AA25" s="677"/>
      <c r="AB25" s="677"/>
      <c r="AC25" s="677"/>
      <c r="AD25" s="678" t="s">
        <v>137</v>
      </c>
      <c r="AE25" s="678"/>
      <c r="AF25" s="678"/>
      <c r="AG25" s="678"/>
      <c r="AH25" s="678"/>
      <c r="AI25" s="678"/>
      <c r="AJ25" s="678"/>
      <c r="AK25" s="678"/>
      <c r="AL25" s="643" t="s">
        <v>137</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137</v>
      </c>
      <c r="BH25" s="641"/>
      <c r="BI25" s="641"/>
      <c r="BJ25" s="641"/>
      <c r="BK25" s="641"/>
      <c r="BL25" s="641"/>
      <c r="BM25" s="641"/>
      <c r="BN25" s="642"/>
      <c r="BO25" s="677" t="s">
        <v>146</v>
      </c>
      <c r="BP25" s="677"/>
      <c r="BQ25" s="677"/>
      <c r="BR25" s="677"/>
      <c r="BS25" s="646" t="s">
        <v>137</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568581</v>
      </c>
      <c r="CS25" s="659"/>
      <c r="CT25" s="659"/>
      <c r="CU25" s="659"/>
      <c r="CV25" s="659"/>
      <c r="CW25" s="659"/>
      <c r="CX25" s="659"/>
      <c r="CY25" s="660"/>
      <c r="CZ25" s="643">
        <v>14.8</v>
      </c>
      <c r="DA25" s="661"/>
      <c r="DB25" s="661"/>
      <c r="DC25" s="662"/>
      <c r="DD25" s="646">
        <v>537284</v>
      </c>
      <c r="DE25" s="659"/>
      <c r="DF25" s="659"/>
      <c r="DG25" s="659"/>
      <c r="DH25" s="659"/>
      <c r="DI25" s="659"/>
      <c r="DJ25" s="659"/>
      <c r="DK25" s="660"/>
      <c r="DL25" s="646">
        <v>509970</v>
      </c>
      <c r="DM25" s="659"/>
      <c r="DN25" s="659"/>
      <c r="DO25" s="659"/>
      <c r="DP25" s="659"/>
      <c r="DQ25" s="659"/>
      <c r="DR25" s="659"/>
      <c r="DS25" s="659"/>
      <c r="DT25" s="659"/>
      <c r="DU25" s="659"/>
      <c r="DV25" s="660"/>
      <c r="DW25" s="643">
        <v>25.3</v>
      </c>
      <c r="DX25" s="661"/>
      <c r="DY25" s="661"/>
      <c r="DZ25" s="661"/>
      <c r="EA25" s="661"/>
      <c r="EB25" s="661"/>
      <c r="EC25" s="676"/>
    </row>
    <row r="26" spans="2:133" ht="11.25" customHeight="1" x14ac:dyDescent="0.2">
      <c r="B26" s="637" t="s">
        <v>293</v>
      </c>
      <c r="C26" s="638"/>
      <c r="D26" s="638"/>
      <c r="E26" s="638"/>
      <c r="F26" s="638"/>
      <c r="G26" s="638"/>
      <c r="H26" s="638"/>
      <c r="I26" s="638"/>
      <c r="J26" s="638"/>
      <c r="K26" s="638"/>
      <c r="L26" s="638"/>
      <c r="M26" s="638"/>
      <c r="N26" s="638"/>
      <c r="O26" s="638"/>
      <c r="P26" s="638"/>
      <c r="Q26" s="639"/>
      <c r="R26" s="640">
        <v>2347855</v>
      </c>
      <c r="S26" s="641"/>
      <c r="T26" s="641"/>
      <c r="U26" s="641"/>
      <c r="V26" s="641"/>
      <c r="W26" s="641"/>
      <c r="X26" s="641"/>
      <c r="Y26" s="642"/>
      <c r="Z26" s="677">
        <v>55.6</v>
      </c>
      <c r="AA26" s="677"/>
      <c r="AB26" s="677"/>
      <c r="AC26" s="677"/>
      <c r="AD26" s="678">
        <v>1955108</v>
      </c>
      <c r="AE26" s="678"/>
      <c r="AF26" s="678"/>
      <c r="AG26" s="678"/>
      <c r="AH26" s="678"/>
      <c r="AI26" s="678"/>
      <c r="AJ26" s="678"/>
      <c r="AK26" s="678"/>
      <c r="AL26" s="643">
        <v>100</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137</v>
      </c>
      <c r="BH26" s="641"/>
      <c r="BI26" s="641"/>
      <c r="BJ26" s="641"/>
      <c r="BK26" s="641"/>
      <c r="BL26" s="641"/>
      <c r="BM26" s="641"/>
      <c r="BN26" s="642"/>
      <c r="BO26" s="677" t="s">
        <v>137</v>
      </c>
      <c r="BP26" s="677"/>
      <c r="BQ26" s="677"/>
      <c r="BR26" s="677"/>
      <c r="BS26" s="646" t="s">
        <v>137</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328046</v>
      </c>
      <c r="CS26" s="641"/>
      <c r="CT26" s="641"/>
      <c r="CU26" s="641"/>
      <c r="CV26" s="641"/>
      <c r="CW26" s="641"/>
      <c r="CX26" s="641"/>
      <c r="CY26" s="642"/>
      <c r="CZ26" s="643">
        <v>8.6</v>
      </c>
      <c r="DA26" s="661"/>
      <c r="DB26" s="661"/>
      <c r="DC26" s="662"/>
      <c r="DD26" s="646">
        <v>308971</v>
      </c>
      <c r="DE26" s="641"/>
      <c r="DF26" s="641"/>
      <c r="DG26" s="641"/>
      <c r="DH26" s="641"/>
      <c r="DI26" s="641"/>
      <c r="DJ26" s="641"/>
      <c r="DK26" s="642"/>
      <c r="DL26" s="646" t="s">
        <v>137</v>
      </c>
      <c r="DM26" s="641"/>
      <c r="DN26" s="641"/>
      <c r="DO26" s="641"/>
      <c r="DP26" s="641"/>
      <c r="DQ26" s="641"/>
      <c r="DR26" s="641"/>
      <c r="DS26" s="641"/>
      <c r="DT26" s="641"/>
      <c r="DU26" s="641"/>
      <c r="DV26" s="642"/>
      <c r="DW26" s="643" t="s">
        <v>146</v>
      </c>
      <c r="DX26" s="661"/>
      <c r="DY26" s="661"/>
      <c r="DZ26" s="661"/>
      <c r="EA26" s="661"/>
      <c r="EB26" s="661"/>
      <c r="EC26" s="676"/>
    </row>
    <row r="27" spans="2:133" ht="11.25" customHeight="1" x14ac:dyDescent="0.2">
      <c r="B27" s="637" t="s">
        <v>296</v>
      </c>
      <c r="C27" s="638"/>
      <c r="D27" s="638"/>
      <c r="E27" s="638"/>
      <c r="F27" s="638"/>
      <c r="G27" s="638"/>
      <c r="H27" s="638"/>
      <c r="I27" s="638"/>
      <c r="J27" s="638"/>
      <c r="K27" s="638"/>
      <c r="L27" s="638"/>
      <c r="M27" s="638"/>
      <c r="N27" s="638"/>
      <c r="O27" s="638"/>
      <c r="P27" s="638"/>
      <c r="Q27" s="639"/>
      <c r="R27" s="640" t="s">
        <v>137</v>
      </c>
      <c r="S27" s="641"/>
      <c r="T27" s="641"/>
      <c r="U27" s="641"/>
      <c r="V27" s="641"/>
      <c r="W27" s="641"/>
      <c r="X27" s="641"/>
      <c r="Y27" s="642"/>
      <c r="Z27" s="677" t="s">
        <v>234</v>
      </c>
      <c r="AA27" s="677"/>
      <c r="AB27" s="677"/>
      <c r="AC27" s="677"/>
      <c r="AD27" s="678" t="s">
        <v>137</v>
      </c>
      <c r="AE27" s="678"/>
      <c r="AF27" s="678"/>
      <c r="AG27" s="678"/>
      <c r="AH27" s="678"/>
      <c r="AI27" s="678"/>
      <c r="AJ27" s="678"/>
      <c r="AK27" s="678"/>
      <c r="AL27" s="643" t="s">
        <v>146</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375859</v>
      </c>
      <c r="BH27" s="641"/>
      <c r="BI27" s="641"/>
      <c r="BJ27" s="641"/>
      <c r="BK27" s="641"/>
      <c r="BL27" s="641"/>
      <c r="BM27" s="641"/>
      <c r="BN27" s="642"/>
      <c r="BO27" s="677">
        <v>100</v>
      </c>
      <c r="BP27" s="677"/>
      <c r="BQ27" s="677"/>
      <c r="BR27" s="677"/>
      <c r="BS27" s="646" t="s">
        <v>234</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540833</v>
      </c>
      <c r="CS27" s="659"/>
      <c r="CT27" s="659"/>
      <c r="CU27" s="659"/>
      <c r="CV27" s="659"/>
      <c r="CW27" s="659"/>
      <c r="CX27" s="659"/>
      <c r="CY27" s="660"/>
      <c r="CZ27" s="643">
        <v>14.1</v>
      </c>
      <c r="DA27" s="661"/>
      <c r="DB27" s="661"/>
      <c r="DC27" s="662"/>
      <c r="DD27" s="646">
        <v>189303</v>
      </c>
      <c r="DE27" s="659"/>
      <c r="DF27" s="659"/>
      <c r="DG27" s="659"/>
      <c r="DH27" s="659"/>
      <c r="DI27" s="659"/>
      <c r="DJ27" s="659"/>
      <c r="DK27" s="660"/>
      <c r="DL27" s="646">
        <v>174079</v>
      </c>
      <c r="DM27" s="659"/>
      <c r="DN27" s="659"/>
      <c r="DO27" s="659"/>
      <c r="DP27" s="659"/>
      <c r="DQ27" s="659"/>
      <c r="DR27" s="659"/>
      <c r="DS27" s="659"/>
      <c r="DT27" s="659"/>
      <c r="DU27" s="659"/>
      <c r="DV27" s="660"/>
      <c r="DW27" s="643">
        <v>8.6999999999999993</v>
      </c>
      <c r="DX27" s="661"/>
      <c r="DY27" s="661"/>
      <c r="DZ27" s="661"/>
      <c r="EA27" s="661"/>
      <c r="EB27" s="661"/>
      <c r="EC27" s="676"/>
    </row>
    <row r="28" spans="2:133" ht="11.25" customHeight="1" x14ac:dyDescent="0.2">
      <c r="B28" s="637" t="s">
        <v>299</v>
      </c>
      <c r="C28" s="638"/>
      <c r="D28" s="638"/>
      <c r="E28" s="638"/>
      <c r="F28" s="638"/>
      <c r="G28" s="638"/>
      <c r="H28" s="638"/>
      <c r="I28" s="638"/>
      <c r="J28" s="638"/>
      <c r="K28" s="638"/>
      <c r="L28" s="638"/>
      <c r="M28" s="638"/>
      <c r="N28" s="638"/>
      <c r="O28" s="638"/>
      <c r="P28" s="638"/>
      <c r="Q28" s="639"/>
      <c r="R28" s="640">
        <v>6160</v>
      </c>
      <c r="S28" s="641"/>
      <c r="T28" s="641"/>
      <c r="U28" s="641"/>
      <c r="V28" s="641"/>
      <c r="W28" s="641"/>
      <c r="X28" s="641"/>
      <c r="Y28" s="642"/>
      <c r="Z28" s="677">
        <v>0.1</v>
      </c>
      <c r="AA28" s="677"/>
      <c r="AB28" s="677"/>
      <c r="AC28" s="677"/>
      <c r="AD28" s="678" t="s">
        <v>146</v>
      </c>
      <c r="AE28" s="678"/>
      <c r="AF28" s="678"/>
      <c r="AG28" s="678"/>
      <c r="AH28" s="678"/>
      <c r="AI28" s="678"/>
      <c r="AJ28" s="678"/>
      <c r="AK28" s="678"/>
      <c r="AL28" s="643" t="s">
        <v>137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290643</v>
      </c>
      <c r="CS28" s="641"/>
      <c r="CT28" s="641"/>
      <c r="CU28" s="641"/>
      <c r="CV28" s="641"/>
      <c r="CW28" s="641"/>
      <c r="CX28" s="641"/>
      <c r="CY28" s="642"/>
      <c r="CZ28" s="643">
        <v>7.6</v>
      </c>
      <c r="DA28" s="661"/>
      <c r="DB28" s="661"/>
      <c r="DC28" s="662"/>
      <c r="DD28" s="646">
        <v>272156</v>
      </c>
      <c r="DE28" s="641"/>
      <c r="DF28" s="641"/>
      <c r="DG28" s="641"/>
      <c r="DH28" s="641"/>
      <c r="DI28" s="641"/>
      <c r="DJ28" s="641"/>
      <c r="DK28" s="642"/>
      <c r="DL28" s="646">
        <v>272156</v>
      </c>
      <c r="DM28" s="641"/>
      <c r="DN28" s="641"/>
      <c r="DO28" s="641"/>
      <c r="DP28" s="641"/>
      <c r="DQ28" s="641"/>
      <c r="DR28" s="641"/>
      <c r="DS28" s="641"/>
      <c r="DT28" s="641"/>
      <c r="DU28" s="641"/>
      <c r="DV28" s="642"/>
      <c r="DW28" s="643">
        <v>13.5</v>
      </c>
      <c r="DX28" s="661"/>
      <c r="DY28" s="661"/>
      <c r="DZ28" s="661"/>
      <c r="EA28" s="661"/>
      <c r="EB28" s="661"/>
      <c r="EC28" s="676"/>
    </row>
    <row r="29" spans="2:133" ht="11.25" customHeight="1" x14ac:dyDescent="0.2">
      <c r="B29" s="637" t="s">
        <v>301</v>
      </c>
      <c r="C29" s="638"/>
      <c r="D29" s="638"/>
      <c r="E29" s="638"/>
      <c r="F29" s="638"/>
      <c r="G29" s="638"/>
      <c r="H29" s="638"/>
      <c r="I29" s="638"/>
      <c r="J29" s="638"/>
      <c r="K29" s="638"/>
      <c r="L29" s="638"/>
      <c r="M29" s="638"/>
      <c r="N29" s="638"/>
      <c r="O29" s="638"/>
      <c r="P29" s="638"/>
      <c r="Q29" s="639"/>
      <c r="R29" s="640">
        <v>28412</v>
      </c>
      <c r="S29" s="641"/>
      <c r="T29" s="641"/>
      <c r="U29" s="641"/>
      <c r="V29" s="641"/>
      <c r="W29" s="641"/>
      <c r="X29" s="641"/>
      <c r="Y29" s="642"/>
      <c r="Z29" s="677">
        <v>0.7</v>
      </c>
      <c r="AA29" s="677"/>
      <c r="AB29" s="677"/>
      <c r="AC29" s="677"/>
      <c r="AD29" s="678" t="s">
        <v>146</v>
      </c>
      <c r="AE29" s="678"/>
      <c r="AF29" s="678"/>
      <c r="AG29" s="678"/>
      <c r="AH29" s="678"/>
      <c r="AI29" s="678"/>
      <c r="AJ29" s="678"/>
      <c r="AK29" s="678"/>
      <c r="AL29" s="643" t="s">
        <v>137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290643</v>
      </c>
      <c r="CS29" s="659"/>
      <c r="CT29" s="659"/>
      <c r="CU29" s="659"/>
      <c r="CV29" s="659"/>
      <c r="CW29" s="659"/>
      <c r="CX29" s="659"/>
      <c r="CY29" s="660"/>
      <c r="CZ29" s="643">
        <v>7.6</v>
      </c>
      <c r="DA29" s="661"/>
      <c r="DB29" s="661"/>
      <c r="DC29" s="662"/>
      <c r="DD29" s="646">
        <v>272156</v>
      </c>
      <c r="DE29" s="659"/>
      <c r="DF29" s="659"/>
      <c r="DG29" s="659"/>
      <c r="DH29" s="659"/>
      <c r="DI29" s="659"/>
      <c r="DJ29" s="659"/>
      <c r="DK29" s="660"/>
      <c r="DL29" s="646">
        <v>272156</v>
      </c>
      <c r="DM29" s="659"/>
      <c r="DN29" s="659"/>
      <c r="DO29" s="659"/>
      <c r="DP29" s="659"/>
      <c r="DQ29" s="659"/>
      <c r="DR29" s="659"/>
      <c r="DS29" s="659"/>
      <c r="DT29" s="659"/>
      <c r="DU29" s="659"/>
      <c r="DV29" s="660"/>
      <c r="DW29" s="643">
        <v>13.5</v>
      </c>
      <c r="DX29" s="661"/>
      <c r="DY29" s="661"/>
      <c r="DZ29" s="661"/>
      <c r="EA29" s="661"/>
      <c r="EB29" s="661"/>
      <c r="EC29" s="676"/>
    </row>
    <row r="30" spans="2:133" ht="11.25" customHeight="1" x14ac:dyDescent="0.2">
      <c r="B30" s="637" t="s">
        <v>304</v>
      </c>
      <c r="C30" s="638"/>
      <c r="D30" s="638"/>
      <c r="E30" s="638"/>
      <c r="F30" s="638"/>
      <c r="G30" s="638"/>
      <c r="H30" s="638"/>
      <c r="I30" s="638"/>
      <c r="J30" s="638"/>
      <c r="K30" s="638"/>
      <c r="L30" s="638"/>
      <c r="M30" s="638"/>
      <c r="N30" s="638"/>
      <c r="O30" s="638"/>
      <c r="P30" s="638"/>
      <c r="Q30" s="639"/>
      <c r="R30" s="640">
        <v>1789</v>
      </c>
      <c r="S30" s="641"/>
      <c r="T30" s="641"/>
      <c r="U30" s="641"/>
      <c r="V30" s="641"/>
      <c r="W30" s="641"/>
      <c r="X30" s="641"/>
      <c r="Y30" s="642"/>
      <c r="Z30" s="677">
        <v>0</v>
      </c>
      <c r="AA30" s="677"/>
      <c r="AB30" s="677"/>
      <c r="AC30" s="677"/>
      <c r="AD30" s="678" t="s">
        <v>137</v>
      </c>
      <c r="AE30" s="678"/>
      <c r="AF30" s="678"/>
      <c r="AG30" s="678"/>
      <c r="AH30" s="678"/>
      <c r="AI30" s="678"/>
      <c r="AJ30" s="678"/>
      <c r="AK30" s="678"/>
      <c r="AL30" s="643" t="s">
        <v>137</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270149</v>
      </c>
      <c r="CS30" s="641"/>
      <c r="CT30" s="641"/>
      <c r="CU30" s="641"/>
      <c r="CV30" s="641"/>
      <c r="CW30" s="641"/>
      <c r="CX30" s="641"/>
      <c r="CY30" s="642"/>
      <c r="CZ30" s="643">
        <v>7.1</v>
      </c>
      <c r="DA30" s="661"/>
      <c r="DB30" s="661"/>
      <c r="DC30" s="662"/>
      <c r="DD30" s="646">
        <v>251662</v>
      </c>
      <c r="DE30" s="641"/>
      <c r="DF30" s="641"/>
      <c r="DG30" s="641"/>
      <c r="DH30" s="641"/>
      <c r="DI30" s="641"/>
      <c r="DJ30" s="641"/>
      <c r="DK30" s="642"/>
      <c r="DL30" s="646">
        <v>251662</v>
      </c>
      <c r="DM30" s="641"/>
      <c r="DN30" s="641"/>
      <c r="DO30" s="641"/>
      <c r="DP30" s="641"/>
      <c r="DQ30" s="641"/>
      <c r="DR30" s="641"/>
      <c r="DS30" s="641"/>
      <c r="DT30" s="641"/>
      <c r="DU30" s="641"/>
      <c r="DV30" s="642"/>
      <c r="DW30" s="643">
        <v>12.5</v>
      </c>
      <c r="DX30" s="661"/>
      <c r="DY30" s="661"/>
      <c r="DZ30" s="661"/>
      <c r="EA30" s="661"/>
      <c r="EB30" s="661"/>
      <c r="EC30" s="676"/>
    </row>
    <row r="31" spans="2:133" ht="11.25" customHeight="1" x14ac:dyDescent="0.2">
      <c r="B31" s="637" t="s">
        <v>308</v>
      </c>
      <c r="C31" s="638"/>
      <c r="D31" s="638"/>
      <c r="E31" s="638"/>
      <c r="F31" s="638"/>
      <c r="G31" s="638"/>
      <c r="H31" s="638"/>
      <c r="I31" s="638"/>
      <c r="J31" s="638"/>
      <c r="K31" s="638"/>
      <c r="L31" s="638"/>
      <c r="M31" s="638"/>
      <c r="N31" s="638"/>
      <c r="O31" s="638"/>
      <c r="P31" s="638"/>
      <c r="Q31" s="639"/>
      <c r="R31" s="640">
        <v>333140</v>
      </c>
      <c r="S31" s="641"/>
      <c r="T31" s="641"/>
      <c r="U31" s="641"/>
      <c r="V31" s="641"/>
      <c r="W31" s="641"/>
      <c r="X31" s="641"/>
      <c r="Y31" s="642"/>
      <c r="Z31" s="677">
        <v>7.9</v>
      </c>
      <c r="AA31" s="677"/>
      <c r="AB31" s="677"/>
      <c r="AC31" s="677"/>
      <c r="AD31" s="678" t="s">
        <v>137</v>
      </c>
      <c r="AE31" s="678"/>
      <c r="AF31" s="678"/>
      <c r="AG31" s="678"/>
      <c r="AH31" s="678"/>
      <c r="AI31" s="678"/>
      <c r="AJ31" s="678"/>
      <c r="AK31" s="678"/>
      <c r="AL31" s="643" t="s">
        <v>137</v>
      </c>
      <c r="AM31" s="644"/>
      <c r="AN31" s="644"/>
      <c r="AO31" s="679"/>
      <c r="AP31" s="716" t="s">
        <v>309</v>
      </c>
      <c r="AQ31" s="717"/>
      <c r="AR31" s="717"/>
      <c r="AS31" s="717"/>
      <c r="AT31" s="722" t="s">
        <v>310</v>
      </c>
      <c r="AU31" s="231"/>
      <c r="AV31" s="231"/>
      <c r="AW31" s="231"/>
      <c r="AX31" s="706" t="s">
        <v>186</v>
      </c>
      <c r="AY31" s="707"/>
      <c r="AZ31" s="707"/>
      <c r="BA31" s="707"/>
      <c r="BB31" s="707"/>
      <c r="BC31" s="707"/>
      <c r="BD31" s="707"/>
      <c r="BE31" s="707"/>
      <c r="BF31" s="708"/>
      <c r="BG31" s="709">
        <v>99.1</v>
      </c>
      <c r="BH31" s="710"/>
      <c r="BI31" s="710"/>
      <c r="BJ31" s="710"/>
      <c r="BK31" s="710"/>
      <c r="BL31" s="710"/>
      <c r="BM31" s="711">
        <v>95.4</v>
      </c>
      <c r="BN31" s="710"/>
      <c r="BO31" s="710"/>
      <c r="BP31" s="710"/>
      <c r="BQ31" s="712"/>
      <c r="BR31" s="709">
        <v>98.5</v>
      </c>
      <c r="BS31" s="710"/>
      <c r="BT31" s="710"/>
      <c r="BU31" s="710"/>
      <c r="BV31" s="710"/>
      <c r="BW31" s="710"/>
      <c r="BX31" s="711">
        <v>93.6</v>
      </c>
      <c r="BY31" s="710"/>
      <c r="BZ31" s="710"/>
      <c r="CA31" s="710"/>
      <c r="CB31" s="712"/>
      <c r="CD31" s="727"/>
      <c r="CE31" s="728"/>
      <c r="CF31" s="673" t="s">
        <v>311</v>
      </c>
      <c r="CG31" s="674"/>
      <c r="CH31" s="674"/>
      <c r="CI31" s="674"/>
      <c r="CJ31" s="674"/>
      <c r="CK31" s="674"/>
      <c r="CL31" s="674"/>
      <c r="CM31" s="674"/>
      <c r="CN31" s="674"/>
      <c r="CO31" s="674"/>
      <c r="CP31" s="674"/>
      <c r="CQ31" s="675"/>
      <c r="CR31" s="640">
        <v>20494</v>
      </c>
      <c r="CS31" s="659"/>
      <c r="CT31" s="659"/>
      <c r="CU31" s="659"/>
      <c r="CV31" s="659"/>
      <c r="CW31" s="659"/>
      <c r="CX31" s="659"/>
      <c r="CY31" s="660"/>
      <c r="CZ31" s="643">
        <v>0.5</v>
      </c>
      <c r="DA31" s="661"/>
      <c r="DB31" s="661"/>
      <c r="DC31" s="662"/>
      <c r="DD31" s="646">
        <v>20494</v>
      </c>
      <c r="DE31" s="659"/>
      <c r="DF31" s="659"/>
      <c r="DG31" s="659"/>
      <c r="DH31" s="659"/>
      <c r="DI31" s="659"/>
      <c r="DJ31" s="659"/>
      <c r="DK31" s="660"/>
      <c r="DL31" s="646">
        <v>20494</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2">
      <c r="B32" s="731" t="s">
        <v>312</v>
      </c>
      <c r="C32" s="732"/>
      <c r="D32" s="732"/>
      <c r="E32" s="732"/>
      <c r="F32" s="732"/>
      <c r="G32" s="732"/>
      <c r="H32" s="732"/>
      <c r="I32" s="732"/>
      <c r="J32" s="732"/>
      <c r="K32" s="732"/>
      <c r="L32" s="732"/>
      <c r="M32" s="732"/>
      <c r="N32" s="732"/>
      <c r="O32" s="732"/>
      <c r="P32" s="732"/>
      <c r="Q32" s="733"/>
      <c r="R32" s="640" t="s">
        <v>137</v>
      </c>
      <c r="S32" s="641"/>
      <c r="T32" s="641"/>
      <c r="U32" s="641"/>
      <c r="V32" s="641"/>
      <c r="W32" s="641"/>
      <c r="X32" s="641"/>
      <c r="Y32" s="642"/>
      <c r="Z32" s="677" t="s">
        <v>137</v>
      </c>
      <c r="AA32" s="677"/>
      <c r="AB32" s="677"/>
      <c r="AC32" s="677"/>
      <c r="AD32" s="678" t="s">
        <v>137</v>
      </c>
      <c r="AE32" s="678"/>
      <c r="AF32" s="678"/>
      <c r="AG32" s="678"/>
      <c r="AH32" s="678"/>
      <c r="AI32" s="678"/>
      <c r="AJ32" s="678"/>
      <c r="AK32" s="678"/>
      <c r="AL32" s="643" t="s">
        <v>137</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98.9</v>
      </c>
      <c r="BH32" s="659"/>
      <c r="BI32" s="659"/>
      <c r="BJ32" s="659"/>
      <c r="BK32" s="659"/>
      <c r="BL32" s="659"/>
      <c r="BM32" s="644">
        <v>93.7</v>
      </c>
      <c r="BN32" s="705"/>
      <c r="BO32" s="705"/>
      <c r="BP32" s="705"/>
      <c r="BQ32" s="683"/>
      <c r="BR32" s="713">
        <v>98.2</v>
      </c>
      <c r="BS32" s="659"/>
      <c r="BT32" s="659"/>
      <c r="BU32" s="659"/>
      <c r="BV32" s="659"/>
      <c r="BW32" s="659"/>
      <c r="BX32" s="644">
        <v>92.4</v>
      </c>
      <c r="BY32" s="705"/>
      <c r="BZ32" s="705"/>
      <c r="CA32" s="705"/>
      <c r="CB32" s="683"/>
      <c r="CD32" s="729"/>
      <c r="CE32" s="730"/>
      <c r="CF32" s="673" t="s">
        <v>315</v>
      </c>
      <c r="CG32" s="674"/>
      <c r="CH32" s="674"/>
      <c r="CI32" s="674"/>
      <c r="CJ32" s="674"/>
      <c r="CK32" s="674"/>
      <c r="CL32" s="674"/>
      <c r="CM32" s="674"/>
      <c r="CN32" s="674"/>
      <c r="CO32" s="674"/>
      <c r="CP32" s="674"/>
      <c r="CQ32" s="675"/>
      <c r="CR32" s="640" t="s">
        <v>137</v>
      </c>
      <c r="CS32" s="641"/>
      <c r="CT32" s="641"/>
      <c r="CU32" s="641"/>
      <c r="CV32" s="641"/>
      <c r="CW32" s="641"/>
      <c r="CX32" s="641"/>
      <c r="CY32" s="642"/>
      <c r="CZ32" s="643" t="s">
        <v>137</v>
      </c>
      <c r="DA32" s="661"/>
      <c r="DB32" s="661"/>
      <c r="DC32" s="662"/>
      <c r="DD32" s="646" t="s">
        <v>137</v>
      </c>
      <c r="DE32" s="641"/>
      <c r="DF32" s="641"/>
      <c r="DG32" s="641"/>
      <c r="DH32" s="641"/>
      <c r="DI32" s="641"/>
      <c r="DJ32" s="641"/>
      <c r="DK32" s="642"/>
      <c r="DL32" s="646" t="s">
        <v>146</v>
      </c>
      <c r="DM32" s="641"/>
      <c r="DN32" s="641"/>
      <c r="DO32" s="641"/>
      <c r="DP32" s="641"/>
      <c r="DQ32" s="641"/>
      <c r="DR32" s="641"/>
      <c r="DS32" s="641"/>
      <c r="DT32" s="641"/>
      <c r="DU32" s="641"/>
      <c r="DV32" s="642"/>
      <c r="DW32" s="643" t="s">
        <v>137</v>
      </c>
      <c r="DX32" s="661"/>
      <c r="DY32" s="661"/>
      <c r="DZ32" s="661"/>
      <c r="EA32" s="661"/>
      <c r="EB32" s="661"/>
      <c r="EC32" s="676"/>
    </row>
    <row r="33" spans="2:133" ht="11.25" customHeight="1" x14ac:dyDescent="0.2">
      <c r="B33" s="637" t="s">
        <v>316</v>
      </c>
      <c r="C33" s="638"/>
      <c r="D33" s="638"/>
      <c r="E33" s="638"/>
      <c r="F33" s="638"/>
      <c r="G33" s="638"/>
      <c r="H33" s="638"/>
      <c r="I33" s="638"/>
      <c r="J33" s="638"/>
      <c r="K33" s="638"/>
      <c r="L33" s="638"/>
      <c r="M33" s="638"/>
      <c r="N33" s="638"/>
      <c r="O33" s="638"/>
      <c r="P33" s="638"/>
      <c r="Q33" s="639"/>
      <c r="R33" s="640">
        <v>497080</v>
      </c>
      <c r="S33" s="641"/>
      <c r="T33" s="641"/>
      <c r="U33" s="641"/>
      <c r="V33" s="641"/>
      <c r="W33" s="641"/>
      <c r="X33" s="641"/>
      <c r="Y33" s="642"/>
      <c r="Z33" s="677">
        <v>11.8</v>
      </c>
      <c r="AA33" s="677"/>
      <c r="AB33" s="677"/>
      <c r="AC33" s="677"/>
      <c r="AD33" s="678" t="s">
        <v>137</v>
      </c>
      <c r="AE33" s="678"/>
      <c r="AF33" s="678"/>
      <c r="AG33" s="678"/>
      <c r="AH33" s="678"/>
      <c r="AI33" s="678"/>
      <c r="AJ33" s="678"/>
      <c r="AK33" s="678"/>
      <c r="AL33" s="643" t="s">
        <v>146</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99.2</v>
      </c>
      <c r="BH33" s="625"/>
      <c r="BI33" s="625"/>
      <c r="BJ33" s="625"/>
      <c r="BK33" s="625"/>
      <c r="BL33" s="625"/>
      <c r="BM33" s="668">
        <v>96.4</v>
      </c>
      <c r="BN33" s="625"/>
      <c r="BO33" s="625"/>
      <c r="BP33" s="625"/>
      <c r="BQ33" s="689"/>
      <c r="BR33" s="704">
        <v>98.7</v>
      </c>
      <c r="BS33" s="625"/>
      <c r="BT33" s="625"/>
      <c r="BU33" s="625"/>
      <c r="BV33" s="625"/>
      <c r="BW33" s="625"/>
      <c r="BX33" s="668">
        <v>94</v>
      </c>
      <c r="BY33" s="625"/>
      <c r="BZ33" s="625"/>
      <c r="CA33" s="625"/>
      <c r="CB33" s="689"/>
      <c r="CD33" s="673" t="s">
        <v>318</v>
      </c>
      <c r="CE33" s="674"/>
      <c r="CF33" s="674"/>
      <c r="CG33" s="674"/>
      <c r="CH33" s="674"/>
      <c r="CI33" s="674"/>
      <c r="CJ33" s="674"/>
      <c r="CK33" s="674"/>
      <c r="CL33" s="674"/>
      <c r="CM33" s="674"/>
      <c r="CN33" s="674"/>
      <c r="CO33" s="674"/>
      <c r="CP33" s="674"/>
      <c r="CQ33" s="675"/>
      <c r="CR33" s="640">
        <v>1686543</v>
      </c>
      <c r="CS33" s="659"/>
      <c r="CT33" s="659"/>
      <c r="CU33" s="659"/>
      <c r="CV33" s="659"/>
      <c r="CW33" s="659"/>
      <c r="CX33" s="659"/>
      <c r="CY33" s="660"/>
      <c r="CZ33" s="643">
        <v>44</v>
      </c>
      <c r="DA33" s="661"/>
      <c r="DB33" s="661"/>
      <c r="DC33" s="662"/>
      <c r="DD33" s="646">
        <v>1378906</v>
      </c>
      <c r="DE33" s="659"/>
      <c r="DF33" s="659"/>
      <c r="DG33" s="659"/>
      <c r="DH33" s="659"/>
      <c r="DI33" s="659"/>
      <c r="DJ33" s="659"/>
      <c r="DK33" s="660"/>
      <c r="DL33" s="646">
        <v>910139</v>
      </c>
      <c r="DM33" s="659"/>
      <c r="DN33" s="659"/>
      <c r="DO33" s="659"/>
      <c r="DP33" s="659"/>
      <c r="DQ33" s="659"/>
      <c r="DR33" s="659"/>
      <c r="DS33" s="659"/>
      <c r="DT33" s="659"/>
      <c r="DU33" s="659"/>
      <c r="DV33" s="660"/>
      <c r="DW33" s="643">
        <v>45.2</v>
      </c>
      <c r="DX33" s="661"/>
      <c r="DY33" s="661"/>
      <c r="DZ33" s="661"/>
      <c r="EA33" s="661"/>
      <c r="EB33" s="661"/>
      <c r="EC33" s="676"/>
    </row>
    <row r="34" spans="2:133" ht="11.25" customHeight="1" x14ac:dyDescent="0.2">
      <c r="B34" s="637" t="s">
        <v>319</v>
      </c>
      <c r="C34" s="638"/>
      <c r="D34" s="638"/>
      <c r="E34" s="638"/>
      <c r="F34" s="638"/>
      <c r="G34" s="638"/>
      <c r="H34" s="638"/>
      <c r="I34" s="638"/>
      <c r="J34" s="638"/>
      <c r="K34" s="638"/>
      <c r="L34" s="638"/>
      <c r="M34" s="638"/>
      <c r="N34" s="638"/>
      <c r="O34" s="638"/>
      <c r="P34" s="638"/>
      <c r="Q34" s="639"/>
      <c r="R34" s="640">
        <v>14368</v>
      </c>
      <c r="S34" s="641"/>
      <c r="T34" s="641"/>
      <c r="U34" s="641"/>
      <c r="V34" s="641"/>
      <c r="W34" s="641"/>
      <c r="X34" s="641"/>
      <c r="Y34" s="642"/>
      <c r="Z34" s="677">
        <v>0.3</v>
      </c>
      <c r="AA34" s="677"/>
      <c r="AB34" s="677"/>
      <c r="AC34" s="677"/>
      <c r="AD34" s="678" t="s">
        <v>146</v>
      </c>
      <c r="AE34" s="678"/>
      <c r="AF34" s="678"/>
      <c r="AG34" s="678"/>
      <c r="AH34" s="678"/>
      <c r="AI34" s="678"/>
      <c r="AJ34" s="678"/>
      <c r="AK34" s="678"/>
      <c r="AL34" s="643" t="s">
        <v>146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537750</v>
      </c>
      <c r="CS34" s="641"/>
      <c r="CT34" s="641"/>
      <c r="CU34" s="641"/>
      <c r="CV34" s="641"/>
      <c r="CW34" s="641"/>
      <c r="CX34" s="641"/>
      <c r="CY34" s="642"/>
      <c r="CZ34" s="643">
        <v>14</v>
      </c>
      <c r="DA34" s="661"/>
      <c r="DB34" s="661"/>
      <c r="DC34" s="662"/>
      <c r="DD34" s="646">
        <v>455374</v>
      </c>
      <c r="DE34" s="641"/>
      <c r="DF34" s="641"/>
      <c r="DG34" s="641"/>
      <c r="DH34" s="641"/>
      <c r="DI34" s="641"/>
      <c r="DJ34" s="641"/>
      <c r="DK34" s="642"/>
      <c r="DL34" s="646">
        <v>344464</v>
      </c>
      <c r="DM34" s="641"/>
      <c r="DN34" s="641"/>
      <c r="DO34" s="641"/>
      <c r="DP34" s="641"/>
      <c r="DQ34" s="641"/>
      <c r="DR34" s="641"/>
      <c r="DS34" s="641"/>
      <c r="DT34" s="641"/>
      <c r="DU34" s="641"/>
      <c r="DV34" s="642"/>
      <c r="DW34" s="643">
        <v>17.100000000000001</v>
      </c>
      <c r="DX34" s="661"/>
      <c r="DY34" s="661"/>
      <c r="DZ34" s="661"/>
      <c r="EA34" s="661"/>
      <c r="EB34" s="661"/>
      <c r="EC34" s="676"/>
    </row>
    <row r="35" spans="2:133" ht="11.25" customHeight="1" x14ac:dyDescent="0.2">
      <c r="B35" s="637" t="s">
        <v>321</v>
      </c>
      <c r="C35" s="638"/>
      <c r="D35" s="638"/>
      <c r="E35" s="638"/>
      <c r="F35" s="638"/>
      <c r="G35" s="638"/>
      <c r="H35" s="638"/>
      <c r="I35" s="638"/>
      <c r="J35" s="638"/>
      <c r="K35" s="638"/>
      <c r="L35" s="638"/>
      <c r="M35" s="638"/>
      <c r="N35" s="638"/>
      <c r="O35" s="638"/>
      <c r="P35" s="638"/>
      <c r="Q35" s="639"/>
      <c r="R35" s="640">
        <v>13683</v>
      </c>
      <c r="S35" s="641"/>
      <c r="T35" s="641"/>
      <c r="U35" s="641"/>
      <c r="V35" s="641"/>
      <c r="W35" s="641"/>
      <c r="X35" s="641"/>
      <c r="Y35" s="642"/>
      <c r="Z35" s="677">
        <v>0.3</v>
      </c>
      <c r="AA35" s="677"/>
      <c r="AB35" s="677"/>
      <c r="AC35" s="677"/>
      <c r="AD35" s="678" t="s">
        <v>137</v>
      </c>
      <c r="AE35" s="678"/>
      <c r="AF35" s="678"/>
      <c r="AG35" s="678"/>
      <c r="AH35" s="678"/>
      <c r="AI35" s="678"/>
      <c r="AJ35" s="678"/>
      <c r="AK35" s="678"/>
      <c r="AL35" s="643" t="s">
        <v>146</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73880</v>
      </c>
      <c r="CS35" s="659"/>
      <c r="CT35" s="659"/>
      <c r="CU35" s="659"/>
      <c r="CV35" s="659"/>
      <c r="CW35" s="659"/>
      <c r="CX35" s="659"/>
      <c r="CY35" s="660"/>
      <c r="CZ35" s="643">
        <v>1.9</v>
      </c>
      <c r="DA35" s="661"/>
      <c r="DB35" s="661"/>
      <c r="DC35" s="662"/>
      <c r="DD35" s="646">
        <v>64722</v>
      </c>
      <c r="DE35" s="659"/>
      <c r="DF35" s="659"/>
      <c r="DG35" s="659"/>
      <c r="DH35" s="659"/>
      <c r="DI35" s="659"/>
      <c r="DJ35" s="659"/>
      <c r="DK35" s="660"/>
      <c r="DL35" s="646">
        <v>57964</v>
      </c>
      <c r="DM35" s="659"/>
      <c r="DN35" s="659"/>
      <c r="DO35" s="659"/>
      <c r="DP35" s="659"/>
      <c r="DQ35" s="659"/>
      <c r="DR35" s="659"/>
      <c r="DS35" s="659"/>
      <c r="DT35" s="659"/>
      <c r="DU35" s="659"/>
      <c r="DV35" s="660"/>
      <c r="DW35" s="643">
        <v>2.9</v>
      </c>
      <c r="DX35" s="661"/>
      <c r="DY35" s="661"/>
      <c r="DZ35" s="661"/>
      <c r="EA35" s="661"/>
      <c r="EB35" s="661"/>
      <c r="EC35" s="676"/>
    </row>
    <row r="36" spans="2:133" ht="11.25" customHeight="1" x14ac:dyDescent="0.2">
      <c r="B36" s="637" t="s">
        <v>325</v>
      </c>
      <c r="C36" s="638"/>
      <c r="D36" s="638"/>
      <c r="E36" s="638"/>
      <c r="F36" s="638"/>
      <c r="G36" s="638"/>
      <c r="H36" s="638"/>
      <c r="I36" s="638"/>
      <c r="J36" s="638"/>
      <c r="K36" s="638"/>
      <c r="L36" s="638"/>
      <c r="M36" s="638"/>
      <c r="N36" s="638"/>
      <c r="O36" s="638"/>
      <c r="P36" s="638"/>
      <c r="Q36" s="639"/>
      <c r="R36" s="640">
        <v>288383</v>
      </c>
      <c r="S36" s="641"/>
      <c r="T36" s="641"/>
      <c r="U36" s="641"/>
      <c r="V36" s="641"/>
      <c r="W36" s="641"/>
      <c r="X36" s="641"/>
      <c r="Y36" s="642"/>
      <c r="Z36" s="677">
        <v>6.8</v>
      </c>
      <c r="AA36" s="677"/>
      <c r="AB36" s="677"/>
      <c r="AC36" s="677"/>
      <c r="AD36" s="678" t="s">
        <v>137</v>
      </c>
      <c r="AE36" s="678"/>
      <c r="AF36" s="678"/>
      <c r="AG36" s="678"/>
      <c r="AH36" s="678"/>
      <c r="AI36" s="678"/>
      <c r="AJ36" s="678"/>
      <c r="AK36" s="678"/>
      <c r="AL36" s="643" t="s">
        <v>146</v>
      </c>
      <c r="AM36" s="644"/>
      <c r="AN36" s="644"/>
      <c r="AO36" s="679"/>
      <c r="AP36" s="235"/>
      <c r="AQ36" s="692" t="s">
        <v>326</v>
      </c>
      <c r="AR36" s="693"/>
      <c r="AS36" s="693"/>
      <c r="AT36" s="693"/>
      <c r="AU36" s="693"/>
      <c r="AV36" s="693"/>
      <c r="AW36" s="693"/>
      <c r="AX36" s="693"/>
      <c r="AY36" s="694"/>
      <c r="AZ36" s="695">
        <v>382907</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92143</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499094</v>
      </c>
      <c r="CS36" s="641"/>
      <c r="CT36" s="641"/>
      <c r="CU36" s="641"/>
      <c r="CV36" s="641"/>
      <c r="CW36" s="641"/>
      <c r="CX36" s="641"/>
      <c r="CY36" s="642"/>
      <c r="CZ36" s="643">
        <v>13</v>
      </c>
      <c r="DA36" s="661"/>
      <c r="DB36" s="661"/>
      <c r="DC36" s="662"/>
      <c r="DD36" s="646">
        <v>448892</v>
      </c>
      <c r="DE36" s="641"/>
      <c r="DF36" s="641"/>
      <c r="DG36" s="641"/>
      <c r="DH36" s="641"/>
      <c r="DI36" s="641"/>
      <c r="DJ36" s="641"/>
      <c r="DK36" s="642"/>
      <c r="DL36" s="646">
        <v>287978</v>
      </c>
      <c r="DM36" s="641"/>
      <c r="DN36" s="641"/>
      <c r="DO36" s="641"/>
      <c r="DP36" s="641"/>
      <c r="DQ36" s="641"/>
      <c r="DR36" s="641"/>
      <c r="DS36" s="641"/>
      <c r="DT36" s="641"/>
      <c r="DU36" s="641"/>
      <c r="DV36" s="642"/>
      <c r="DW36" s="643">
        <v>14.3</v>
      </c>
      <c r="DX36" s="661"/>
      <c r="DY36" s="661"/>
      <c r="DZ36" s="661"/>
      <c r="EA36" s="661"/>
      <c r="EB36" s="661"/>
      <c r="EC36" s="676"/>
    </row>
    <row r="37" spans="2:133" ht="11.25" customHeight="1" x14ac:dyDescent="0.2">
      <c r="B37" s="637" t="s">
        <v>329</v>
      </c>
      <c r="C37" s="638"/>
      <c r="D37" s="638"/>
      <c r="E37" s="638"/>
      <c r="F37" s="638"/>
      <c r="G37" s="638"/>
      <c r="H37" s="638"/>
      <c r="I37" s="638"/>
      <c r="J37" s="638"/>
      <c r="K37" s="638"/>
      <c r="L37" s="638"/>
      <c r="M37" s="638"/>
      <c r="N37" s="638"/>
      <c r="O37" s="638"/>
      <c r="P37" s="638"/>
      <c r="Q37" s="639"/>
      <c r="R37" s="640">
        <v>227819</v>
      </c>
      <c r="S37" s="641"/>
      <c r="T37" s="641"/>
      <c r="U37" s="641"/>
      <c r="V37" s="641"/>
      <c r="W37" s="641"/>
      <c r="X37" s="641"/>
      <c r="Y37" s="642"/>
      <c r="Z37" s="677">
        <v>5.4</v>
      </c>
      <c r="AA37" s="677"/>
      <c r="AB37" s="677"/>
      <c r="AC37" s="677"/>
      <c r="AD37" s="678" t="s">
        <v>137</v>
      </c>
      <c r="AE37" s="678"/>
      <c r="AF37" s="678"/>
      <c r="AG37" s="678"/>
      <c r="AH37" s="678"/>
      <c r="AI37" s="678"/>
      <c r="AJ37" s="678"/>
      <c r="AK37" s="678"/>
      <c r="AL37" s="643" t="s">
        <v>137</v>
      </c>
      <c r="AM37" s="644"/>
      <c r="AN37" s="644"/>
      <c r="AO37" s="679"/>
      <c r="AQ37" s="680" t="s">
        <v>330</v>
      </c>
      <c r="AR37" s="681"/>
      <c r="AS37" s="681"/>
      <c r="AT37" s="681"/>
      <c r="AU37" s="681"/>
      <c r="AV37" s="681"/>
      <c r="AW37" s="681"/>
      <c r="AX37" s="681"/>
      <c r="AY37" s="682"/>
      <c r="AZ37" s="640">
        <v>138302</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92143</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287057</v>
      </c>
      <c r="CS37" s="659"/>
      <c r="CT37" s="659"/>
      <c r="CU37" s="659"/>
      <c r="CV37" s="659"/>
      <c r="CW37" s="659"/>
      <c r="CX37" s="659"/>
      <c r="CY37" s="660"/>
      <c r="CZ37" s="643">
        <v>7.5</v>
      </c>
      <c r="DA37" s="661"/>
      <c r="DB37" s="661"/>
      <c r="DC37" s="662"/>
      <c r="DD37" s="646">
        <v>276957</v>
      </c>
      <c r="DE37" s="659"/>
      <c r="DF37" s="659"/>
      <c r="DG37" s="659"/>
      <c r="DH37" s="659"/>
      <c r="DI37" s="659"/>
      <c r="DJ37" s="659"/>
      <c r="DK37" s="660"/>
      <c r="DL37" s="646">
        <v>214972</v>
      </c>
      <c r="DM37" s="659"/>
      <c r="DN37" s="659"/>
      <c r="DO37" s="659"/>
      <c r="DP37" s="659"/>
      <c r="DQ37" s="659"/>
      <c r="DR37" s="659"/>
      <c r="DS37" s="659"/>
      <c r="DT37" s="659"/>
      <c r="DU37" s="659"/>
      <c r="DV37" s="660"/>
      <c r="DW37" s="643">
        <v>10.7</v>
      </c>
      <c r="DX37" s="661"/>
      <c r="DY37" s="661"/>
      <c r="DZ37" s="661"/>
      <c r="EA37" s="661"/>
      <c r="EB37" s="661"/>
      <c r="EC37" s="676"/>
    </row>
    <row r="38" spans="2:133" ht="11.25" customHeight="1" x14ac:dyDescent="0.2">
      <c r="B38" s="637" t="s">
        <v>333</v>
      </c>
      <c r="C38" s="638"/>
      <c r="D38" s="638"/>
      <c r="E38" s="638"/>
      <c r="F38" s="638"/>
      <c r="G38" s="638"/>
      <c r="H38" s="638"/>
      <c r="I38" s="638"/>
      <c r="J38" s="638"/>
      <c r="K38" s="638"/>
      <c r="L38" s="638"/>
      <c r="M38" s="638"/>
      <c r="N38" s="638"/>
      <c r="O38" s="638"/>
      <c r="P38" s="638"/>
      <c r="Q38" s="639"/>
      <c r="R38" s="640">
        <v>97325</v>
      </c>
      <c r="S38" s="641"/>
      <c r="T38" s="641"/>
      <c r="U38" s="641"/>
      <c r="V38" s="641"/>
      <c r="W38" s="641"/>
      <c r="X38" s="641"/>
      <c r="Y38" s="642"/>
      <c r="Z38" s="677">
        <v>2.2999999999999998</v>
      </c>
      <c r="AA38" s="677"/>
      <c r="AB38" s="677"/>
      <c r="AC38" s="677"/>
      <c r="AD38" s="678">
        <v>22</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50802</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683</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382907</v>
      </c>
      <c r="CS38" s="641"/>
      <c r="CT38" s="641"/>
      <c r="CU38" s="641"/>
      <c r="CV38" s="641"/>
      <c r="CW38" s="641"/>
      <c r="CX38" s="641"/>
      <c r="CY38" s="642"/>
      <c r="CZ38" s="643">
        <v>10</v>
      </c>
      <c r="DA38" s="661"/>
      <c r="DB38" s="661"/>
      <c r="DC38" s="662"/>
      <c r="DD38" s="646">
        <v>351092</v>
      </c>
      <c r="DE38" s="641"/>
      <c r="DF38" s="641"/>
      <c r="DG38" s="641"/>
      <c r="DH38" s="641"/>
      <c r="DI38" s="641"/>
      <c r="DJ38" s="641"/>
      <c r="DK38" s="642"/>
      <c r="DL38" s="646">
        <v>219733</v>
      </c>
      <c r="DM38" s="641"/>
      <c r="DN38" s="641"/>
      <c r="DO38" s="641"/>
      <c r="DP38" s="641"/>
      <c r="DQ38" s="641"/>
      <c r="DR38" s="641"/>
      <c r="DS38" s="641"/>
      <c r="DT38" s="641"/>
      <c r="DU38" s="641"/>
      <c r="DV38" s="642"/>
      <c r="DW38" s="643">
        <v>10.9</v>
      </c>
      <c r="DX38" s="661"/>
      <c r="DY38" s="661"/>
      <c r="DZ38" s="661"/>
      <c r="EA38" s="661"/>
      <c r="EB38" s="661"/>
      <c r="EC38" s="676"/>
    </row>
    <row r="39" spans="2:133" ht="11.25" customHeight="1" x14ac:dyDescent="0.2">
      <c r="B39" s="637" t="s">
        <v>337</v>
      </c>
      <c r="C39" s="638"/>
      <c r="D39" s="638"/>
      <c r="E39" s="638"/>
      <c r="F39" s="638"/>
      <c r="G39" s="638"/>
      <c r="H39" s="638"/>
      <c r="I39" s="638"/>
      <c r="J39" s="638"/>
      <c r="K39" s="638"/>
      <c r="L39" s="638"/>
      <c r="M39" s="638"/>
      <c r="N39" s="638"/>
      <c r="O39" s="638"/>
      <c r="P39" s="638"/>
      <c r="Q39" s="639"/>
      <c r="R39" s="640">
        <v>370255</v>
      </c>
      <c r="S39" s="641"/>
      <c r="T39" s="641"/>
      <c r="U39" s="641"/>
      <c r="V39" s="641"/>
      <c r="W39" s="641"/>
      <c r="X39" s="641"/>
      <c r="Y39" s="642"/>
      <c r="Z39" s="677">
        <v>8.8000000000000007</v>
      </c>
      <c r="AA39" s="677"/>
      <c r="AB39" s="677"/>
      <c r="AC39" s="677"/>
      <c r="AD39" s="678" t="s">
        <v>146</v>
      </c>
      <c r="AE39" s="678"/>
      <c r="AF39" s="678"/>
      <c r="AG39" s="678"/>
      <c r="AH39" s="678"/>
      <c r="AI39" s="678"/>
      <c r="AJ39" s="678"/>
      <c r="AK39" s="678"/>
      <c r="AL39" s="643" t="s">
        <v>137</v>
      </c>
      <c r="AM39" s="644"/>
      <c r="AN39" s="644"/>
      <c r="AO39" s="679"/>
      <c r="AQ39" s="680" t="s">
        <v>338</v>
      </c>
      <c r="AR39" s="681"/>
      <c r="AS39" s="681"/>
      <c r="AT39" s="681"/>
      <c r="AU39" s="681"/>
      <c r="AV39" s="681"/>
      <c r="AW39" s="681"/>
      <c r="AX39" s="681"/>
      <c r="AY39" s="682"/>
      <c r="AZ39" s="640">
        <v>39411</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1135</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180912</v>
      </c>
      <c r="CS39" s="659"/>
      <c r="CT39" s="659"/>
      <c r="CU39" s="659"/>
      <c r="CV39" s="659"/>
      <c r="CW39" s="659"/>
      <c r="CX39" s="659"/>
      <c r="CY39" s="660"/>
      <c r="CZ39" s="643">
        <v>4.7</v>
      </c>
      <c r="DA39" s="661"/>
      <c r="DB39" s="661"/>
      <c r="DC39" s="662"/>
      <c r="DD39" s="646">
        <v>46826</v>
      </c>
      <c r="DE39" s="659"/>
      <c r="DF39" s="659"/>
      <c r="DG39" s="659"/>
      <c r="DH39" s="659"/>
      <c r="DI39" s="659"/>
      <c r="DJ39" s="659"/>
      <c r="DK39" s="660"/>
      <c r="DL39" s="646" t="s">
        <v>137</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2">
      <c r="B40" s="637" t="s">
        <v>341</v>
      </c>
      <c r="C40" s="638"/>
      <c r="D40" s="638"/>
      <c r="E40" s="638"/>
      <c r="F40" s="638"/>
      <c r="G40" s="638"/>
      <c r="H40" s="638"/>
      <c r="I40" s="638"/>
      <c r="J40" s="638"/>
      <c r="K40" s="638"/>
      <c r="L40" s="638"/>
      <c r="M40" s="638"/>
      <c r="N40" s="638"/>
      <c r="O40" s="638"/>
      <c r="P40" s="638"/>
      <c r="Q40" s="639"/>
      <c r="R40" s="640" t="s">
        <v>137</v>
      </c>
      <c r="S40" s="641"/>
      <c r="T40" s="641"/>
      <c r="U40" s="641"/>
      <c r="V40" s="641"/>
      <c r="W40" s="641"/>
      <c r="X40" s="641"/>
      <c r="Y40" s="642"/>
      <c r="Z40" s="677" t="s">
        <v>137</v>
      </c>
      <c r="AA40" s="677"/>
      <c r="AB40" s="677"/>
      <c r="AC40" s="677"/>
      <c r="AD40" s="678" t="s">
        <v>234</v>
      </c>
      <c r="AE40" s="678"/>
      <c r="AF40" s="678"/>
      <c r="AG40" s="678"/>
      <c r="AH40" s="678"/>
      <c r="AI40" s="678"/>
      <c r="AJ40" s="678"/>
      <c r="AK40" s="678"/>
      <c r="AL40" s="643" t="s">
        <v>137</v>
      </c>
      <c r="AM40" s="644"/>
      <c r="AN40" s="644"/>
      <c r="AO40" s="679"/>
      <c r="AQ40" s="680" t="s">
        <v>342</v>
      </c>
      <c r="AR40" s="681"/>
      <c r="AS40" s="681"/>
      <c r="AT40" s="681"/>
      <c r="AU40" s="681"/>
      <c r="AV40" s="681"/>
      <c r="AW40" s="681"/>
      <c r="AX40" s="681"/>
      <c r="AY40" s="682"/>
      <c r="AZ40" s="640" t="s">
        <v>137</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88</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12000</v>
      </c>
      <c r="CS40" s="641"/>
      <c r="CT40" s="641"/>
      <c r="CU40" s="641"/>
      <c r="CV40" s="641"/>
      <c r="CW40" s="641"/>
      <c r="CX40" s="641"/>
      <c r="CY40" s="642"/>
      <c r="CZ40" s="643">
        <v>0.3</v>
      </c>
      <c r="DA40" s="661"/>
      <c r="DB40" s="661"/>
      <c r="DC40" s="662"/>
      <c r="DD40" s="646">
        <v>12000</v>
      </c>
      <c r="DE40" s="641"/>
      <c r="DF40" s="641"/>
      <c r="DG40" s="641"/>
      <c r="DH40" s="641"/>
      <c r="DI40" s="641"/>
      <c r="DJ40" s="641"/>
      <c r="DK40" s="642"/>
      <c r="DL40" s="646" t="s">
        <v>137</v>
      </c>
      <c r="DM40" s="641"/>
      <c r="DN40" s="641"/>
      <c r="DO40" s="641"/>
      <c r="DP40" s="641"/>
      <c r="DQ40" s="641"/>
      <c r="DR40" s="641"/>
      <c r="DS40" s="641"/>
      <c r="DT40" s="641"/>
      <c r="DU40" s="641"/>
      <c r="DV40" s="642"/>
      <c r="DW40" s="643" t="s">
        <v>146</v>
      </c>
      <c r="DX40" s="661"/>
      <c r="DY40" s="661"/>
      <c r="DZ40" s="661"/>
      <c r="EA40" s="661"/>
      <c r="EB40" s="661"/>
      <c r="EC40" s="676"/>
    </row>
    <row r="41" spans="2:133" ht="11.25" customHeight="1" x14ac:dyDescent="0.2">
      <c r="B41" s="637" t="s">
        <v>346</v>
      </c>
      <c r="C41" s="638"/>
      <c r="D41" s="638"/>
      <c r="E41" s="638"/>
      <c r="F41" s="638"/>
      <c r="G41" s="638"/>
      <c r="H41" s="638"/>
      <c r="I41" s="638"/>
      <c r="J41" s="638"/>
      <c r="K41" s="638"/>
      <c r="L41" s="638"/>
      <c r="M41" s="638"/>
      <c r="N41" s="638"/>
      <c r="O41" s="638"/>
      <c r="P41" s="638"/>
      <c r="Q41" s="639"/>
      <c r="R41" s="640">
        <v>56955</v>
      </c>
      <c r="S41" s="641"/>
      <c r="T41" s="641"/>
      <c r="U41" s="641"/>
      <c r="V41" s="641"/>
      <c r="W41" s="641"/>
      <c r="X41" s="641"/>
      <c r="Y41" s="642"/>
      <c r="Z41" s="677">
        <v>1.3</v>
      </c>
      <c r="AA41" s="677"/>
      <c r="AB41" s="677"/>
      <c r="AC41" s="677"/>
      <c r="AD41" s="678" t="s">
        <v>137</v>
      </c>
      <c r="AE41" s="678"/>
      <c r="AF41" s="678"/>
      <c r="AG41" s="678"/>
      <c r="AH41" s="678"/>
      <c r="AI41" s="678"/>
      <c r="AJ41" s="678"/>
      <c r="AK41" s="678"/>
      <c r="AL41" s="643" t="s">
        <v>234</v>
      </c>
      <c r="AM41" s="644"/>
      <c r="AN41" s="644"/>
      <c r="AO41" s="679"/>
      <c r="AQ41" s="680" t="s">
        <v>347</v>
      </c>
      <c r="AR41" s="681"/>
      <c r="AS41" s="681"/>
      <c r="AT41" s="681"/>
      <c r="AU41" s="681"/>
      <c r="AV41" s="681"/>
      <c r="AW41" s="681"/>
      <c r="AX41" s="681"/>
      <c r="AY41" s="682"/>
      <c r="AZ41" s="640">
        <v>25163</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137</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137</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350</v>
      </c>
      <c r="C42" s="622"/>
      <c r="D42" s="622"/>
      <c r="E42" s="622"/>
      <c r="F42" s="622"/>
      <c r="G42" s="622"/>
      <c r="H42" s="622"/>
      <c r="I42" s="622"/>
      <c r="J42" s="622"/>
      <c r="K42" s="622"/>
      <c r="L42" s="622"/>
      <c r="M42" s="622"/>
      <c r="N42" s="622"/>
      <c r="O42" s="622"/>
      <c r="P42" s="622"/>
      <c r="Q42" s="623"/>
      <c r="R42" s="624">
        <v>4226269</v>
      </c>
      <c r="S42" s="663"/>
      <c r="T42" s="663"/>
      <c r="U42" s="663"/>
      <c r="V42" s="663"/>
      <c r="W42" s="663"/>
      <c r="X42" s="663"/>
      <c r="Y42" s="665"/>
      <c r="Z42" s="666">
        <v>100</v>
      </c>
      <c r="AA42" s="666"/>
      <c r="AB42" s="666"/>
      <c r="AC42" s="666"/>
      <c r="AD42" s="667">
        <v>1955130</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129229</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352</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743264</v>
      </c>
      <c r="CS42" s="641"/>
      <c r="CT42" s="641"/>
      <c r="CU42" s="641"/>
      <c r="CV42" s="641"/>
      <c r="CW42" s="641"/>
      <c r="CX42" s="641"/>
      <c r="CY42" s="642"/>
      <c r="CZ42" s="643">
        <v>19.399999999999999</v>
      </c>
      <c r="DA42" s="644"/>
      <c r="DB42" s="644"/>
      <c r="DC42" s="645"/>
      <c r="DD42" s="646">
        <v>119576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15396</v>
      </c>
      <c r="CS43" s="659"/>
      <c r="CT43" s="659"/>
      <c r="CU43" s="659"/>
      <c r="CV43" s="659"/>
      <c r="CW43" s="659"/>
      <c r="CX43" s="659"/>
      <c r="CY43" s="660"/>
      <c r="CZ43" s="643">
        <v>0.4</v>
      </c>
      <c r="DA43" s="661"/>
      <c r="DB43" s="661"/>
      <c r="DC43" s="662"/>
      <c r="DD43" s="646">
        <v>15396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302</v>
      </c>
      <c r="CE44" s="654"/>
      <c r="CF44" s="637" t="s">
        <v>355</v>
      </c>
      <c r="CG44" s="638"/>
      <c r="CH44" s="638"/>
      <c r="CI44" s="638"/>
      <c r="CJ44" s="638"/>
      <c r="CK44" s="638"/>
      <c r="CL44" s="638"/>
      <c r="CM44" s="638"/>
      <c r="CN44" s="638"/>
      <c r="CO44" s="638"/>
      <c r="CP44" s="638"/>
      <c r="CQ44" s="639"/>
      <c r="CR44" s="640">
        <v>646710</v>
      </c>
      <c r="CS44" s="641"/>
      <c r="CT44" s="641"/>
      <c r="CU44" s="641"/>
      <c r="CV44" s="641"/>
      <c r="CW44" s="641"/>
      <c r="CX44" s="641"/>
      <c r="CY44" s="642"/>
      <c r="CZ44" s="643">
        <v>16.899999999999999</v>
      </c>
      <c r="DA44" s="644"/>
      <c r="DB44" s="644"/>
      <c r="DC44" s="645"/>
      <c r="DD44" s="646">
        <v>87180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356</v>
      </c>
      <c r="CG45" s="638"/>
      <c r="CH45" s="638"/>
      <c r="CI45" s="638"/>
      <c r="CJ45" s="638"/>
      <c r="CK45" s="638"/>
      <c r="CL45" s="638"/>
      <c r="CM45" s="638"/>
      <c r="CN45" s="638"/>
      <c r="CO45" s="638"/>
      <c r="CP45" s="638"/>
      <c r="CQ45" s="639"/>
      <c r="CR45" s="640">
        <v>345089</v>
      </c>
      <c r="CS45" s="659"/>
      <c r="CT45" s="659"/>
      <c r="CU45" s="659"/>
      <c r="CV45" s="659"/>
      <c r="CW45" s="659"/>
      <c r="CX45" s="659"/>
      <c r="CY45" s="660"/>
      <c r="CZ45" s="643">
        <v>9</v>
      </c>
      <c r="DA45" s="661"/>
      <c r="DB45" s="661"/>
      <c r="DC45" s="662"/>
      <c r="DD45" s="646">
        <v>12334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272723</v>
      </c>
      <c r="CS46" s="641"/>
      <c r="CT46" s="641"/>
      <c r="CU46" s="641"/>
      <c r="CV46" s="641"/>
      <c r="CW46" s="641"/>
      <c r="CX46" s="641"/>
      <c r="CY46" s="642"/>
      <c r="CZ46" s="643">
        <v>7.1</v>
      </c>
      <c r="DA46" s="644"/>
      <c r="DB46" s="644"/>
      <c r="DC46" s="645"/>
      <c r="DD46" s="646">
        <v>57943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96554</v>
      </c>
      <c r="CS47" s="659"/>
      <c r="CT47" s="659"/>
      <c r="CU47" s="659"/>
      <c r="CV47" s="659"/>
      <c r="CW47" s="659"/>
      <c r="CX47" s="659"/>
      <c r="CY47" s="660"/>
      <c r="CZ47" s="643">
        <v>2.5</v>
      </c>
      <c r="DA47" s="661"/>
      <c r="DB47" s="661"/>
      <c r="DC47" s="662"/>
      <c r="DD47" s="646">
        <v>32396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361</v>
      </c>
      <c r="CD48" s="657"/>
      <c r="CE48" s="658"/>
      <c r="CF48" s="637" t="s">
        <v>362</v>
      </c>
      <c r="CG48" s="638"/>
      <c r="CH48" s="638"/>
      <c r="CI48" s="638"/>
      <c r="CJ48" s="638"/>
      <c r="CK48" s="638"/>
      <c r="CL48" s="638"/>
      <c r="CM48" s="638"/>
      <c r="CN48" s="638"/>
      <c r="CO48" s="638"/>
      <c r="CP48" s="638"/>
      <c r="CQ48" s="639"/>
      <c r="CR48" s="640" t="s">
        <v>234</v>
      </c>
      <c r="CS48" s="641"/>
      <c r="CT48" s="641"/>
      <c r="CU48" s="641"/>
      <c r="CV48" s="641"/>
      <c r="CW48" s="641"/>
      <c r="CX48" s="641"/>
      <c r="CY48" s="642"/>
      <c r="CZ48" s="643" t="s">
        <v>234</v>
      </c>
      <c r="DA48" s="644"/>
      <c r="DB48" s="644"/>
      <c r="DC48" s="645"/>
      <c r="DD48" s="646" t="s">
        <v>146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363</v>
      </c>
      <c r="CE49" s="622"/>
      <c r="CF49" s="622"/>
      <c r="CG49" s="622"/>
      <c r="CH49" s="622"/>
      <c r="CI49" s="622"/>
      <c r="CJ49" s="622"/>
      <c r="CK49" s="622"/>
      <c r="CL49" s="622"/>
      <c r="CM49" s="622"/>
      <c r="CN49" s="622"/>
      <c r="CO49" s="622"/>
      <c r="CP49" s="622"/>
      <c r="CQ49" s="623"/>
      <c r="CR49" s="624">
        <v>3829864</v>
      </c>
      <c r="CS49" s="625"/>
      <c r="CT49" s="625"/>
      <c r="CU49" s="625"/>
      <c r="CV49" s="625"/>
      <c r="CW49" s="625"/>
      <c r="CX49" s="625"/>
      <c r="CY49" s="626"/>
      <c r="CZ49" s="627">
        <v>100</v>
      </c>
      <c r="DA49" s="628"/>
      <c r="DB49" s="628"/>
      <c r="DC49" s="629"/>
      <c r="DD49" s="630">
        <v>2497225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B1T7IvjneOzVnEi7j5wgTdRKJ1nSe+Lpk9o8D1qhUmjVwAacS78+wcbOmjuAxTDeFBmUyo2gZTSnv5nzWZFgA==" saltValue="CbJpO8yqom1kQUj6wwstp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386</v>
      </c>
      <c r="C7" s="1106"/>
      <c r="D7" s="1106"/>
      <c r="E7" s="1106"/>
      <c r="F7" s="1106"/>
      <c r="G7" s="1106"/>
      <c r="H7" s="1106"/>
      <c r="I7" s="1106"/>
      <c r="J7" s="1106"/>
      <c r="K7" s="1106"/>
      <c r="L7" s="1106"/>
      <c r="M7" s="1106"/>
      <c r="N7" s="1106"/>
      <c r="O7" s="1106"/>
      <c r="P7" s="1107"/>
      <c r="Q7" s="1159">
        <v>4228</v>
      </c>
      <c r="R7" s="1160"/>
      <c r="S7" s="1160"/>
      <c r="T7" s="1160"/>
      <c r="U7" s="1160"/>
      <c r="V7" s="1160">
        <v>3832</v>
      </c>
      <c r="W7" s="1160"/>
      <c r="X7" s="1160"/>
      <c r="Y7" s="1160"/>
      <c r="Z7" s="1160"/>
      <c r="AA7" s="1160">
        <v>396</v>
      </c>
      <c r="AB7" s="1160"/>
      <c r="AC7" s="1160"/>
      <c r="AD7" s="1160"/>
      <c r="AE7" s="1161"/>
      <c r="AF7" s="1162">
        <v>201</v>
      </c>
      <c r="AG7" s="1163"/>
      <c r="AH7" s="1163"/>
      <c r="AI7" s="1163"/>
      <c r="AJ7" s="1164"/>
      <c r="AK7" s="1146">
        <v>0</v>
      </c>
      <c r="AL7" s="1147"/>
      <c r="AM7" s="1147"/>
      <c r="AN7" s="1147"/>
      <c r="AO7" s="1147"/>
      <c r="AP7" s="1147">
        <v>3568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570</v>
      </c>
      <c r="BT7" s="1151"/>
      <c r="BU7" s="1151"/>
      <c r="BV7" s="1151"/>
      <c r="BW7" s="1151"/>
      <c r="BX7" s="1151"/>
      <c r="BY7" s="1151"/>
      <c r="BZ7" s="1151"/>
      <c r="CA7" s="1151"/>
      <c r="CB7" s="1151"/>
      <c r="CC7" s="1151"/>
      <c r="CD7" s="1151"/>
      <c r="CE7" s="1151"/>
      <c r="CF7" s="1151"/>
      <c r="CG7" s="1152"/>
      <c r="CH7" s="1143">
        <v>9</v>
      </c>
      <c r="CI7" s="1144"/>
      <c r="CJ7" s="1144"/>
      <c r="CK7" s="1144"/>
      <c r="CL7" s="1145"/>
      <c r="CM7" s="1143">
        <v>93</v>
      </c>
      <c r="CN7" s="1144"/>
      <c r="CO7" s="1144"/>
      <c r="CP7" s="1144"/>
      <c r="CQ7" s="1145"/>
      <c r="CR7" s="1143">
        <v>38</v>
      </c>
      <c r="CS7" s="1144"/>
      <c r="CT7" s="1144"/>
      <c r="CU7" s="1144"/>
      <c r="CV7" s="1145"/>
      <c r="CW7" s="1143" t="s">
        <v>572</v>
      </c>
      <c r="CX7" s="1144"/>
      <c r="CY7" s="1144"/>
      <c r="CZ7" s="1144"/>
      <c r="DA7" s="1145"/>
      <c r="DB7" s="1143" t="s">
        <v>572</v>
      </c>
      <c r="DC7" s="1144"/>
      <c r="DD7" s="1144"/>
      <c r="DE7" s="1144"/>
      <c r="DF7" s="1145"/>
      <c r="DG7" s="1143" t="s">
        <v>572</v>
      </c>
      <c r="DH7" s="1144"/>
      <c r="DI7" s="1144"/>
      <c r="DJ7" s="1144"/>
      <c r="DK7" s="1145"/>
      <c r="DL7" s="1143" t="s">
        <v>572</v>
      </c>
      <c r="DM7" s="1144"/>
      <c r="DN7" s="1144"/>
      <c r="DO7" s="1144"/>
      <c r="DP7" s="1145"/>
      <c r="DQ7" s="1143" t="s">
        <v>572</v>
      </c>
      <c r="DR7" s="1144"/>
      <c r="DS7" s="1144"/>
      <c r="DT7" s="1144"/>
      <c r="DU7" s="1145"/>
      <c r="DV7" s="1170"/>
      <c r="DW7" s="1171"/>
      <c r="DX7" s="1171"/>
      <c r="DY7" s="1171"/>
      <c r="DZ7" s="1172"/>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571</v>
      </c>
      <c r="BT8" s="1070"/>
      <c r="BU8" s="1070"/>
      <c r="BV8" s="1070"/>
      <c r="BW8" s="1070"/>
      <c r="BX8" s="1070"/>
      <c r="BY8" s="1070"/>
      <c r="BZ8" s="1070"/>
      <c r="CA8" s="1070"/>
      <c r="CB8" s="1070"/>
      <c r="CC8" s="1070"/>
      <c r="CD8" s="1070"/>
      <c r="CE8" s="1070"/>
      <c r="CF8" s="1070"/>
      <c r="CG8" s="1071"/>
      <c r="CH8" s="1044">
        <v>0</v>
      </c>
      <c r="CI8" s="1045"/>
      <c r="CJ8" s="1045"/>
      <c r="CK8" s="1045"/>
      <c r="CL8" s="1046"/>
      <c r="CM8" s="1044">
        <v>4</v>
      </c>
      <c r="CN8" s="1045"/>
      <c r="CO8" s="1045"/>
      <c r="CP8" s="1045"/>
      <c r="CQ8" s="1046"/>
      <c r="CR8" s="1044">
        <v>1</v>
      </c>
      <c r="CS8" s="1045"/>
      <c r="CT8" s="1045"/>
      <c r="CU8" s="1045"/>
      <c r="CV8" s="1046"/>
      <c r="CW8" s="1044" t="s">
        <v>572</v>
      </c>
      <c r="CX8" s="1045"/>
      <c r="CY8" s="1045"/>
      <c r="CZ8" s="1045"/>
      <c r="DA8" s="1046"/>
      <c r="DB8" s="1044" t="s">
        <v>572</v>
      </c>
      <c r="DC8" s="1045"/>
      <c r="DD8" s="1045"/>
      <c r="DE8" s="1045"/>
      <c r="DF8" s="1046"/>
      <c r="DG8" s="1044" t="s">
        <v>572</v>
      </c>
      <c r="DH8" s="1045"/>
      <c r="DI8" s="1045"/>
      <c r="DJ8" s="1045"/>
      <c r="DK8" s="1046"/>
      <c r="DL8" s="1044" t="s">
        <v>572</v>
      </c>
      <c r="DM8" s="1045"/>
      <c r="DN8" s="1045"/>
      <c r="DO8" s="1045"/>
      <c r="DP8" s="1046"/>
      <c r="DQ8" s="1044" t="s">
        <v>572</v>
      </c>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388</v>
      </c>
      <c r="B23" s="999" t="s">
        <v>389</v>
      </c>
      <c r="C23" s="1000"/>
      <c r="D23" s="1000"/>
      <c r="E23" s="1000"/>
      <c r="F23" s="1000"/>
      <c r="G23" s="1000"/>
      <c r="H23" s="1000"/>
      <c r="I23" s="1000"/>
      <c r="J23" s="1000"/>
      <c r="K23" s="1000"/>
      <c r="L23" s="1000"/>
      <c r="M23" s="1000"/>
      <c r="N23" s="1000"/>
      <c r="O23" s="1000"/>
      <c r="P23" s="1001"/>
      <c r="Q23" s="1123">
        <v>4228</v>
      </c>
      <c r="R23" s="1124"/>
      <c r="S23" s="1124"/>
      <c r="T23" s="1124"/>
      <c r="U23" s="1124"/>
      <c r="V23" s="1124">
        <v>3832</v>
      </c>
      <c r="W23" s="1124"/>
      <c r="X23" s="1124"/>
      <c r="Y23" s="1124"/>
      <c r="Z23" s="1124"/>
      <c r="AA23" s="1124">
        <v>396</v>
      </c>
      <c r="AB23" s="1124"/>
      <c r="AC23" s="1124"/>
      <c r="AD23" s="1124"/>
      <c r="AE23" s="1125"/>
      <c r="AF23" s="1126">
        <v>201</v>
      </c>
      <c r="AG23" s="1124"/>
      <c r="AH23" s="1124"/>
      <c r="AI23" s="1124"/>
      <c r="AJ23" s="1127"/>
      <c r="AK23" s="1128"/>
      <c r="AL23" s="1129"/>
      <c r="AM23" s="1129"/>
      <c r="AN23" s="1129"/>
      <c r="AO23" s="1129"/>
      <c r="AP23" s="1124">
        <v>3568</v>
      </c>
      <c r="AQ23" s="1124"/>
      <c r="AR23" s="1124"/>
      <c r="AS23" s="1124"/>
      <c r="AT23" s="1124"/>
      <c r="AU23" s="1130"/>
      <c r="AV23" s="1130"/>
      <c r="AW23" s="1130"/>
      <c r="AX23" s="1130"/>
      <c r="AY23" s="1131"/>
      <c r="AZ23" s="1120" t="s">
        <v>146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369</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400</v>
      </c>
      <c r="C28" s="1106"/>
      <c r="D28" s="1106"/>
      <c r="E28" s="1106"/>
      <c r="F28" s="1106"/>
      <c r="G28" s="1106"/>
      <c r="H28" s="1106"/>
      <c r="I28" s="1106"/>
      <c r="J28" s="1106"/>
      <c r="K28" s="1106"/>
      <c r="L28" s="1106"/>
      <c r="M28" s="1106"/>
      <c r="N28" s="1106"/>
      <c r="O28" s="1106"/>
      <c r="P28" s="1107"/>
      <c r="Q28" s="1108">
        <v>659</v>
      </c>
      <c r="R28" s="1109"/>
      <c r="S28" s="1109"/>
      <c r="T28" s="1109"/>
      <c r="U28" s="1109"/>
      <c r="V28" s="1109">
        <v>567</v>
      </c>
      <c r="W28" s="1109"/>
      <c r="X28" s="1109"/>
      <c r="Y28" s="1109"/>
      <c r="Z28" s="1109"/>
      <c r="AA28" s="1109">
        <v>92</v>
      </c>
      <c r="AB28" s="1109"/>
      <c r="AC28" s="1109"/>
      <c r="AD28" s="1109"/>
      <c r="AE28" s="1110"/>
      <c r="AF28" s="1111">
        <v>92</v>
      </c>
      <c r="AG28" s="1109"/>
      <c r="AH28" s="1109"/>
      <c r="AI28" s="1109"/>
      <c r="AJ28" s="1112"/>
      <c r="AK28" s="1113">
        <v>25</v>
      </c>
      <c r="AL28" s="1101"/>
      <c r="AM28" s="1101"/>
      <c r="AN28" s="1101"/>
      <c r="AO28" s="1101"/>
      <c r="AP28" s="1101" t="s">
        <v>572</v>
      </c>
      <c r="AQ28" s="1101"/>
      <c r="AR28" s="1101"/>
      <c r="AS28" s="1101"/>
      <c r="AT28" s="1101"/>
      <c r="AU28" s="1101" t="s">
        <v>572</v>
      </c>
      <c r="AV28" s="1101"/>
      <c r="AW28" s="1101"/>
      <c r="AX28" s="1101"/>
      <c r="AY28" s="1101"/>
      <c r="AZ28" s="1102" t="s">
        <v>572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401</v>
      </c>
      <c r="C29" s="1093"/>
      <c r="D29" s="1093"/>
      <c r="E29" s="1093"/>
      <c r="F29" s="1093"/>
      <c r="G29" s="1093"/>
      <c r="H29" s="1093"/>
      <c r="I29" s="1093"/>
      <c r="J29" s="1093"/>
      <c r="K29" s="1093"/>
      <c r="L29" s="1093"/>
      <c r="M29" s="1093"/>
      <c r="N29" s="1093"/>
      <c r="O29" s="1093"/>
      <c r="P29" s="1094"/>
      <c r="Q29" s="1098">
        <v>42</v>
      </c>
      <c r="R29" s="1099"/>
      <c r="S29" s="1099"/>
      <c r="T29" s="1099"/>
      <c r="U29" s="1099"/>
      <c r="V29" s="1099">
        <v>42</v>
      </c>
      <c r="W29" s="1099"/>
      <c r="X29" s="1099"/>
      <c r="Y29" s="1099"/>
      <c r="Z29" s="1099"/>
      <c r="AA29" s="1099">
        <v>0</v>
      </c>
      <c r="AB29" s="1099"/>
      <c r="AC29" s="1099"/>
      <c r="AD29" s="1099"/>
      <c r="AE29" s="1100"/>
      <c r="AF29" s="1074">
        <v>0</v>
      </c>
      <c r="AG29" s="1075"/>
      <c r="AH29" s="1075"/>
      <c r="AI29" s="1075"/>
      <c r="AJ29" s="1076"/>
      <c r="AK29" s="1035">
        <v>15</v>
      </c>
      <c r="AL29" s="1026"/>
      <c r="AM29" s="1026"/>
      <c r="AN29" s="1026"/>
      <c r="AO29" s="1026"/>
      <c r="AP29" s="1026" t="s">
        <v>572</v>
      </c>
      <c r="AQ29" s="1026"/>
      <c r="AR29" s="1026"/>
      <c r="AS29" s="1026"/>
      <c r="AT29" s="1026"/>
      <c r="AU29" s="1026" t="s">
        <v>572</v>
      </c>
      <c r="AV29" s="1026"/>
      <c r="AW29" s="1026"/>
      <c r="AX29" s="1026"/>
      <c r="AY29" s="1026"/>
      <c r="AZ29" s="1097" t="s">
        <v>572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402</v>
      </c>
      <c r="C30" s="1093"/>
      <c r="D30" s="1093"/>
      <c r="E30" s="1093"/>
      <c r="F30" s="1093"/>
      <c r="G30" s="1093"/>
      <c r="H30" s="1093"/>
      <c r="I30" s="1093"/>
      <c r="J30" s="1093"/>
      <c r="K30" s="1093"/>
      <c r="L30" s="1093"/>
      <c r="M30" s="1093"/>
      <c r="N30" s="1093"/>
      <c r="O30" s="1093"/>
      <c r="P30" s="1094"/>
      <c r="Q30" s="1098">
        <v>56</v>
      </c>
      <c r="R30" s="1099"/>
      <c r="S30" s="1099"/>
      <c r="T30" s="1099"/>
      <c r="U30" s="1099"/>
      <c r="V30" s="1099">
        <v>47</v>
      </c>
      <c r="W30" s="1099"/>
      <c r="X30" s="1099"/>
      <c r="Y30" s="1099"/>
      <c r="Z30" s="1099"/>
      <c r="AA30" s="1099">
        <v>9</v>
      </c>
      <c r="AB30" s="1099"/>
      <c r="AC30" s="1099"/>
      <c r="AD30" s="1099"/>
      <c r="AE30" s="1100"/>
      <c r="AF30" s="1074">
        <v>9</v>
      </c>
      <c r="AG30" s="1075"/>
      <c r="AH30" s="1075"/>
      <c r="AI30" s="1075"/>
      <c r="AJ30" s="1076"/>
      <c r="AK30" s="1035">
        <v>41</v>
      </c>
      <c r="AL30" s="1026"/>
      <c r="AM30" s="1026"/>
      <c r="AN30" s="1026"/>
      <c r="AO30" s="1026"/>
      <c r="AP30" s="1026">
        <v>257</v>
      </c>
      <c r="AQ30" s="1026"/>
      <c r="AR30" s="1026"/>
      <c r="AS30" s="1026"/>
      <c r="AT30" s="1026"/>
      <c r="AU30" s="1026">
        <v>245</v>
      </c>
      <c r="AV30" s="1026"/>
      <c r="AW30" s="1026"/>
      <c r="AX30" s="1026"/>
      <c r="AY30" s="1026"/>
      <c r="AZ30" s="1097" t="s">
        <v>572</v>
      </c>
      <c r="BA30" s="1097"/>
      <c r="BB30" s="1097"/>
      <c r="BC30" s="1097"/>
      <c r="BD30" s="1097"/>
      <c r="BE30" s="1087" t="s">
        <v>403</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12</v>
      </c>
      <c r="R31" s="1099"/>
      <c r="S31" s="1099"/>
      <c r="T31" s="1099"/>
      <c r="U31" s="1099"/>
      <c r="V31" s="1099">
        <v>7</v>
      </c>
      <c r="W31" s="1099"/>
      <c r="X31" s="1099"/>
      <c r="Y31" s="1099"/>
      <c r="Z31" s="1099"/>
      <c r="AA31" s="1099">
        <v>5</v>
      </c>
      <c r="AB31" s="1099"/>
      <c r="AC31" s="1099"/>
      <c r="AD31" s="1099"/>
      <c r="AE31" s="1100"/>
      <c r="AF31" s="1074">
        <v>5</v>
      </c>
      <c r="AG31" s="1075"/>
      <c r="AH31" s="1075"/>
      <c r="AI31" s="1075"/>
      <c r="AJ31" s="1076"/>
      <c r="AK31" s="1035">
        <v>7</v>
      </c>
      <c r="AL31" s="1026"/>
      <c r="AM31" s="1026"/>
      <c r="AN31" s="1026"/>
      <c r="AO31" s="1026"/>
      <c r="AP31" s="1026">
        <v>60</v>
      </c>
      <c r="AQ31" s="1026"/>
      <c r="AR31" s="1026"/>
      <c r="AS31" s="1026"/>
      <c r="AT31" s="1026"/>
      <c r="AU31" s="1026">
        <v>58</v>
      </c>
      <c r="AV31" s="1026"/>
      <c r="AW31" s="1026"/>
      <c r="AX31" s="1026"/>
      <c r="AY31" s="1026"/>
      <c r="AZ31" s="1097" t="s">
        <v>572</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406</v>
      </c>
      <c r="C32" s="1093"/>
      <c r="D32" s="1093"/>
      <c r="E32" s="1093"/>
      <c r="F32" s="1093"/>
      <c r="G32" s="1093"/>
      <c r="H32" s="1093"/>
      <c r="I32" s="1093"/>
      <c r="J32" s="1093"/>
      <c r="K32" s="1093"/>
      <c r="L32" s="1093"/>
      <c r="M32" s="1093"/>
      <c r="N32" s="1093"/>
      <c r="O32" s="1093"/>
      <c r="P32" s="1094"/>
      <c r="Q32" s="1098">
        <v>904</v>
      </c>
      <c r="R32" s="1099"/>
      <c r="S32" s="1099"/>
      <c r="T32" s="1099"/>
      <c r="U32" s="1099"/>
      <c r="V32" s="1099">
        <v>831</v>
      </c>
      <c r="W32" s="1099"/>
      <c r="X32" s="1099"/>
      <c r="Y32" s="1099"/>
      <c r="Z32" s="1099"/>
      <c r="AA32" s="1099">
        <v>73</v>
      </c>
      <c r="AB32" s="1099"/>
      <c r="AC32" s="1099"/>
      <c r="AD32" s="1099"/>
      <c r="AE32" s="1100"/>
      <c r="AF32" s="1074">
        <v>73</v>
      </c>
      <c r="AG32" s="1075"/>
      <c r="AH32" s="1075"/>
      <c r="AI32" s="1075"/>
      <c r="AJ32" s="1076"/>
      <c r="AK32" s="1035">
        <v>136</v>
      </c>
      <c r="AL32" s="1026"/>
      <c r="AM32" s="1026"/>
      <c r="AN32" s="1026"/>
      <c r="AO32" s="1026"/>
      <c r="AP32" s="1026">
        <v>1505</v>
      </c>
      <c r="AQ32" s="1026"/>
      <c r="AR32" s="1026"/>
      <c r="AS32" s="1026"/>
      <c r="AT32" s="1026"/>
      <c r="AU32" s="1026">
        <v>1505</v>
      </c>
      <c r="AV32" s="1026"/>
      <c r="AW32" s="1026"/>
      <c r="AX32" s="1026"/>
      <c r="AY32" s="1026"/>
      <c r="AZ32" s="1097" t="s">
        <v>572</v>
      </c>
      <c r="BA32" s="1097"/>
      <c r="BB32" s="1097"/>
      <c r="BC32" s="1097"/>
      <c r="BD32" s="1097"/>
      <c r="BE32" s="1087" t="s">
        <v>403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407</v>
      </c>
      <c r="C33" s="1093"/>
      <c r="D33" s="1093"/>
      <c r="E33" s="1093"/>
      <c r="F33" s="1093"/>
      <c r="G33" s="1093"/>
      <c r="H33" s="1093"/>
      <c r="I33" s="1093"/>
      <c r="J33" s="1093"/>
      <c r="K33" s="1093"/>
      <c r="L33" s="1093"/>
      <c r="M33" s="1093"/>
      <c r="N33" s="1093"/>
      <c r="O33" s="1093"/>
      <c r="P33" s="1094"/>
      <c r="Q33" s="1098">
        <v>206</v>
      </c>
      <c r="R33" s="1099"/>
      <c r="S33" s="1099"/>
      <c r="T33" s="1099"/>
      <c r="U33" s="1099"/>
      <c r="V33" s="1099">
        <v>192</v>
      </c>
      <c r="W33" s="1099"/>
      <c r="X33" s="1099"/>
      <c r="Y33" s="1099"/>
      <c r="Z33" s="1099"/>
      <c r="AA33" s="1099">
        <v>14</v>
      </c>
      <c r="AB33" s="1099"/>
      <c r="AC33" s="1099"/>
      <c r="AD33" s="1099"/>
      <c r="AE33" s="1100"/>
      <c r="AF33" s="1074">
        <v>14</v>
      </c>
      <c r="AG33" s="1075"/>
      <c r="AH33" s="1075"/>
      <c r="AI33" s="1075"/>
      <c r="AJ33" s="1076"/>
      <c r="AK33" s="1035">
        <v>51</v>
      </c>
      <c r="AL33" s="1026"/>
      <c r="AM33" s="1026"/>
      <c r="AN33" s="1026"/>
      <c r="AO33" s="1026"/>
      <c r="AP33" s="1026">
        <v>470</v>
      </c>
      <c r="AQ33" s="1026"/>
      <c r="AR33" s="1026"/>
      <c r="AS33" s="1026"/>
      <c r="AT33" s="1026"/>
      <c r="AU33" s="1026">
        <v>254</v>
      </c>
      <c r="AV33" s="1026"/>
      <c r="AW33" s="1026"/>
      <c r="AX33" s="1026"/>
      <c r="AY33" s="1026"/>
      <c r="AZ33" s="1097" t="s">
        <v>572</v>
      </c>
      <c r="BA33" s="1097"/>
      <c r="BB33" s="1097"/>
      <c r="BC33" s="1097"/>
      <c r="BD33" s="1097"/>
      <c r="BE33" s="1087" t="s">
        <v>405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408</v>
      </c>
      <c r="C34" s="1093"/>
      <c r="D34" s="1093"/>
      <c r="E34" s="1093"/>
      <c r="F34" s="1093"/>
      <c r="G34" s="1093"/>
      <c r="H34" s="1093"/>
      <c r="I34" s="1093"/>
      <c r="J34" s="1093"/>
      <c r="K34" s="1093"/>
      <c r="L34" s="1093"/>
      <c r="M34" s="1093"/>
      <c r="N34" s="1093"/>
      <c r="O34" s="1093"/>
      <c r="P34" s="1094"/>
      <c r="Q34" s="1098">
        <v>36</v>
      </c>
      <c r="R34" s="1099"/>
      <c r="S34" s="1099"/>
      <c r="T34" s="1099"/>
      <c r="U34" s="1099"/>
      <c r="V34" s="1099">
        <v>34</v>
      </c>
      <c r="W34" s="1099"/>
      <c r="X34" s="1099"/>
      <c r="Y34" s="1099"/>
      <c r="Z34" s="1099"/>
      <c r="AA34" s="1099">
        <v>2</v>
      </c>
      <c r="AB34" s="1099"/>
      <c r="AC34" s="1099"/>
      <c r="AD34" s="1099"/>
      <c r="AE34" s="1100"/>
      <c r="AF34" s="1074">
        <v>2</v>
      </c>
      <c r="AG34" s="1075"/>
      <c r="AH34" s="1075"/>
      <c r="AI34" s="1075"/>
      <c r="AJ34" s="1076"/>
      <c r="AK34" s="1035">
        <v>11</v>
      </c>
      <c r="AL34" s="1026"/>
      <c r="AM34" s="1026"/>
      <c r="AN34" s="1026"/>
      <c r="AO34" s="1026"/>
      <c r="AP34" s="1026" t="s">
        <v>572</v>
      </c>
      <c r="AQ34" s="1026"/>
      <c r="AR34" s="1026"/>
      <c r="AS34" s="1026"/>
      <c r="AT34" s="1026"/>
      <c r="AU34" s="1026" t="s">
        <v>572</v>
      </c>
      <c r="AV34" s="1026"/>
      <c r="AW34" s="1026"/>
      <c r="AX34" s="1026"/>
      <c r="AY34" s="1026"/>
      <c r="AZ34" s="1097" t="s">
        <v>572</v>
      </c>
      <c r="BA34" s="1097"/>
      <c r="BB34" s="1097"/>
      <c r="BC34" s="1097"/>
      <c r="BD34" s="1097"/>
      <c r="BE34" s="1087" t="s">
        <v>403</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388</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197</v>
      </c>
      <c r="AG63" s="1014"/>
      <c r="AH63" s="1014"/>
      <c r="AI63" s="1014"/>
      <c r="AJ63" s="1085"/>
      <c r="AK63" s="1086"/>
      <c r="AL63" s="1018"/>
      <c r="AM63" s="1018"/>
      <c r="AN63" s="1018"/>
      <c r="AO63" s="1018"/>
      <c r="AP63" s="1014">
        <f>SUM(AP28:AT34)</f>
        <v>2292</v>
      </c>
      <c r="AQ63" s="1014"/>
      <c r="AR63" s="1014"/>
      <c r="AS63" s="1014"/>
      <c r="AT63" s="1014"/>
      <c r="AU63" s="1014">
        <f>SUM(AU28:AY34)</f>
        <v>2062</v>
      </c>
      <c r="AV63" s="1014"/>
      <c r="AW63" s="1014"/>
      <c r="AX63" s="1014"/>
      <c r="AY63" s="1014"/>
      <c r="AZ63" s="1080"/>
      <c r="BA63" s="1080"/>
      <c r="BB63" s="1080"/>
      <c r="BC63" s="1080"/>
      <c r="BD63" s="1080"/>
      <c r="BE63" s="1015"/>
      <c r="BF63" s="1015"/>
      <c r="BG63" s="1015"/>
      <c r="BH63" s="1015"/>
      <c r="BI63" s="1016"/>
      <c r="BJ63" s="1081" t="s">
        <v>146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393</v>
      </c>
      <c r="W66" s="1057"/>
      <c r="X66" s="1057"/>
      <c r="Y66" s="1057"/>
      <c r="Z66" s="1058"/>
      <c r="AA66" s="1056" t="s">
        <v>394</v>
      </c>
      <c r="AB66" s="1057"/>
      <c r="AC66" s="1057"/>
      <c r="AD66" s="1057"/>
      <c r="AE66" s="1058"/>
      <c r="AF66" s="1062" t="s">
        <v>395</v>
      </c>
      <c r="AG66" s="1063"/>
      <c r="AH66" s="1063"/>
      <c r="AI66" s="1063"/>
      <c r="AJ66" s="1064"/>
      <c r="AK66" s="1056" t="s">
        <v>396</v>
      </c>
      <c r="AL66" s="1051"/>
      <c r="AM66" s="1051"/>
      <c r="AN66" s="1051"/>
      <c r="AO66" s="1052"/>
      <c r="AP66" s="1056" t="s">
        <v>397</v>
      </c>
      <c r="AQ66" s="1057"/>
      <c r="AR66" s="1057"/>
      <c r="AS66" s="1057"/>
      <c r="AT66" s="1058"/>
      <c r="AU66" s="1056" t="s">
        <v>414</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579</v>
      </c>
      <c r="C68" s="1041"/>
      <c r="D68" s="1041"/>
      <c r="E68" s="1041"/>
      <c r="F68" s="1041"/>
      <c r="G68" s="1041"/>
      <c r="H68" s="1041"/>
      <c r="I68" s="1041"/>
      <c r="J68" s="1041"/>
      <c r="K68" s="1041"/>
      <c r="L68" s="1041"/>
      <c r="M68" s="1041"/>
      <c r="N68" s="1041"/>
      <c r="O68" s="1041"/>
      <c r="P68" s="1042"/>
      <c r="Q68" s="1043">
        <v>10853</v>
      </c>
      <c r="R68" s="1037"/>
      <c r="S68" s="1037"/>
      <c r="T68" s="1037"/>
      <c r="U68" s="1037"/>
      <c r="V68" s="1037">
        <v>10553</v>
      </c>
      <c r="W68" s="1037"/>
      <c r="X68" s="1037"/>
      <c r="Y68" s="1037"/>
      <c r="Z68" s="1037"/>
      <c r="AA68" s="1037">
        <v>300</v>
      </c>
      <c r="AB68" s="1037"/>
      <c r="AC68" s="1037"/>
      <c r="AD68" s="1037"/>
      <c r="AE68" s="1037"/>
      <c r="AF68" s="1037">
        <v>300</v>
      </c>
      <c r="AG68" s="1037"/>
      <c r="AH68" s="1037"/>
      <c r="AI68" s="1037"/>
      <c r="AJ68" s="1037"/>
      <c r="AK68" s="1037">
        <v>81</v>
      </c>
      <c r="AL68" s="1037"/>
      <c r="AM68" s="1037"/>
      <c r="AN68" s="1037"/>
      <c r="AO68" s="1037"/>
      <c r="AP68" s="1037">
        <v>0</v>
      </c>
      <c r="AQ68" s="1037"/>
      <c r="AR68" s="1037"/>
      <c r="AS68" s="1037"/>
      <c r="AT68" s="1037"/>
      <c r="AU68" s="1037">
        <v>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578</v>
      </c>
      <c r="C69" s="1030"/>
      <c r="D69" s="1030"/>
      <c r="E69" s="1030"/>
      <c r="F69" s="1030"/>
      <c r="G69" s="1030"/>
      <c r="H69" s="1030"/>
      <c r="I69" s="1030"/>
      <c r="J69" s="1030"/>
      <c r="K69" s="1030"/>
      <c r="L69" s="1030"/>
      <c r="M69" s="1030"/>
      <c r="N69" s="1030"/>
      <c r="O69" s="1030"/>
      <c r="P69" s="1031"/>
      <c r="Q69" s="1032">
        <v>99</v>
      </c>
      <c r="R69" s="1026"/>
      <c r="S69" s="1026"/>
      <c r="T69" s="1026"/>
      <c r="U69" s="1026"/>
      <c r="V69" s="1026">
        <v>95</v>
      </c>
      <c r="W69" s="1026"/>
      <c r="X69" s="1026"/>
      <c r="Y69" s="1026"/>
      <c r="Z69" s="1026"/>
      <c r="AA69" s="1026">
        <v>4</v>
      </c>
      <c r="AB69" s="1026"/>
      <c r="AC69" s="1026"/>
      <c r="AD69" s="1026"/>
      <c r="AE69" s="1026"/>
      <c r="AF69" s="1026">
        <v>4</v>
      </c>
      <c r="AG69" s="1026"/>
      <c r="AH69" s="1026"/>
      <c r="AI69" s="1026"/>
      <c r="AJ69" s="1026"/>
      <c r="AK69" s="1026">
        <v>8</v>
      </c>
      <c r="AL69" s="1026"/>
      <c r="AM69" s="1026"/>
      <c r="AN69" s="1026"/>
      <c r="AO69" s="1026"/>
      <c r="AP69" s="1026">
        <v>0</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583</v>
      </c>
      <c r="C70" s="1030"/>
      <c r="D70" s="1030"/>
      <c r="E70" s="1030"/>
      <c r="F70" s="1030"/>
      <c r="G70" s="1030"/>
      <c r="H70" s="1030"/>
      <c r="I70" s="1030"/>
      <c r="J70" s="1030"/>
      <c r="K70" s="1030"/>
      <c r="L70" s="1030"/>
      <c r="M70" s="1030"/>
      <c r="N70" s="1030"/>
      <c r="O70" s="1030"/>
      <c r="P70" s="1031"/>
      <c r="Q70" s="1032">
        <v>5592</v>
      </c>
      <c r="R70" s="1026"/>
      <c r="S70" s="1026"/>
      <c r="T70" s="1026"/>
      <c r="U70" s="1026"/>
      <c r="V70" s="1026">
        <v>5072</v>
      </c>
      <c r="W70" s="1026"/>
      <c r="X70" s="1026"/>
      <c r="Y70" s="1026"/>
      <c r="Z70" s="1026"/>
      <c r="AA70" s="1026">
        <v>520</v>
      </c>
      <c r="AB70" s="1026"/>
      <c r="AC70" s="1026"/>
      <c r="AD70" s="1026"/>
      <c r="AE70" s="1026"/>
      <c r="AF70" s="1026">
        <v>100</v>
      </c>
      <c r="AG70" s="1026"/>
      <c r="AH70" s="1026"/>
      <c r="AI70" s="1026"/>
      <c r="AJ70" s="1026"/>
      <c r="AK70" s="1026">
        <v>0</v>
      </c>
      <c r="AL70" s="1026"/>
      <c r="AM70" s="1026"/>
      <c r="AN70" s="1026"/>
      <c r="AO70" s="1026"/>
      <c r="AP70" s="1026">
        <v>73</v>
      </c>
      <c r="AQ70" s="1026"/>
      <c r="AR70" s="1026"/>
      <c r="AS70" s="1026"/>
      <c r="AT70" s="1026"/>
      <c r="AU70" s="1026">
        <v>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584</v>
      </c>
      <c r="C71" s="1030"/>
      <c r="D71" s="1030"/>
      <c r="E71" s="1030"/>
      <c r="F71" s="1030"/>
      <c r="G71" s="1030"/>
      <c r="H71" s="1030"/>
      <c r="I71" s="1030"/>
      <c r="J71" s="1030"/>
      <c r="K71" s="1030"/>
      <c r="L71" s="1030"/>
      <c r="M71" s="1030"/>
      <c r="N71" s="1030"/>
      <c r="O71" s="1030"/>
      <c r="P71" s="1031"/>
      <c r="Q71" s="1032">
        <v>6951</v>
      </c>
      <c r="R71" s="1026"/>
      <c r="S71" s="1026"/>
      <c r="T71" s="1026"/>
      <c r="U71" s="1026"/>
      <c r="V71" s="1026">
        <v>6804</v>
      </c>
      <c r="W71" s="1026"/>
      <c r="X71" s="1026"/>
      <c r="Y71" s="1026"/>
      <c r="Z71" s="1026"/>
      <c r="AA71" s="1026">
        <v>147</v>
      </c>
      <c r="AB71" s="1026"/>
      <c r="AC71" s="1026"/>
      <c r="AD71" s="1026"/>
      <c r="AE71" s="1026"/>
      <c r="AF71" s="1026">
        <v>147</v>
      </c>
      <c r="AG71" s="1026"/>
      <c r="AH71" s="1026"/>
      <c r="AI71" s="1026"/>
      <c r="AJ71" s="1026"/>
      <c r="AK71" s="1026">
        <v>1031</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581</v>
      </c>
      <c r="C72" s="1030"/>
      <c r="D72" s="1030"/>
      <c r="E72" s="1030"/>
      <c r="F72" s="1030"/>
      <c r="G72" s="1030"/>
      <c r="H72" s="1030"/>
      <c r="I72" s="1030"/>
      <c r="J72" s="1030"/>
      <c r="K72" s="1030"/>
      <c r="L72" s="1030"/>
      <c r="M72" s="1030"/>
      <c r="N72" s="1030"/>
      <c r="O72" s="1030"/>
      <c r="P72" s="1031"/>
      <c r="Q72" s="1032">
        <v>195</v>
      </c>
      <c r="R72" s="1026"/>
      <c r="S72" s="1026"/>
      <c r="T72" s="1026"/>
      <c r="U72" s="1026"/>
      <c r="V72" s="1026">
        <v>193</v>
      </c>
      <c r="W72" s="1026"/>
      <c r="X72" s="1026"/>
      <c r="Y72" s="1026"/>
      <c r="Z72" s="1026"/>
      <c r="AA72" s="1026">
        <v>2</v>
      </c>
      <c r="AB72" s="1026"/>
      <c r="AC72" s="1026"/>
      <c r="AD72" s="1026"/>
      <c r="AE72" s="1026"/>
      <c r="AF72" s="1026">
        <v>2</v>
      </c>
      <c r="AG72" s="1026"/>
      <c r="AH72" s="1026"/>
      <c r="AI72" s="1026"/>
      <c r="AJ72" s="1026"/>
      <c r="AK72" s="1026">
        <v>8</v>
      </c>
      <c r="AL72" s="1026"/>
      <c r="AM72" s="1026"/>
      <c r="AN72" s="1026"/>
      <c r="AO72" s="1026"/>
      <c r="AP72" s="1026">
        <v>0</v>
      </c>
      <c r="AQ72" s="1026"/>
      <c r="AR72" s="1026"/>
      <c r="AS72" s="1026"/>
      <c r="AT72" s="1026"/>
      <c r="AU72" s="1026">
        <v>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582</v>
      </c>
      <c r="C73" s="1030"/>
      <c r="D73" s="1030"/>
      <c r="E73" s="1030"/>
      <c r="F73" s="1030"/>
      <c r="G73" s="1030"/>
      <c r="H73" s="1030"/>
      <c r="I73" s="1030"/>
      <c r="J73" s="1030"/>
      <c r="K73" s="1030"/>
      <c r="L73" s="1030"/>
      <c r="M73" s="1030"/>
      <c r="N73" s="1030"/>
      <c r="O73" s="1030"/>
      <c r="P73" s="1031"/>
      <c r="Q73" s="1032">
        <v>162325</v>
      </c>
      <c r="R73" s="1026"/>
      <c r="S73" s="1026"/>
      <c r="T73" s="1026"/>
      <c r="U73" s="1026"/>
      <c r="V73" s="1026">
        <v>158540</v>
      </c>
      <c r="W73" s="1026"/>
      <c r="X73" s="1026"/>
      <c r="Y73" s="1026"/>
      <c r="Z73" s="1026"/>
      <c r="AA73" s="1026">
        <v>3786</v>
      </c>
      <c r="AB73" s="1026"/>
      <c r="AC73" s="1026"/>
      <c r="AD73" s="1026"/>
      <c r="AE73" s="1026"/>
      <c r="AF73" s="1026">
        <v>3786</v>
      </c>
      <c r="AG73" s="1026"/>
      <c r="AH73" s="1026"/>
      <c r="AI73" s="1026"/>
      <c r="AJ73" s="1026"/>
      <c r="AK73" s="1026">
        <v>0</v>
      </c>
      <c r="AL73" s="1026"/>
      <c r="AM73" s="1026"/>
      <c r="AN73" s="1026"/>
      <c r="AO73" s="1026"/>
      <c r="AP73" s="1026">
        <v>0</v>
      </c>
      <c r="AQ73" s="1026"/>
      <c r="AR73" s="1026"/>
      <c r="AS73" s="1026"/>
      <c r="AT73" s="1026"/>
      <c r="AU73" s="1026">
        <v>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388</v>
      </c>
      <c r="B88" s="999" t="s">
        <v>415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SUM(AF68:AJ73)</f>
        <v>4339</v>
      </c>
      <c r="AG88" s="1014"/>
      <c r="AH88" s="1014"/>
      <c r="AI88" s="1014"/>
      <c r="AJ88" s="1014"/>
      <c r="AK88" s="1018"/>
      <c r="AL88" s="1018"/>
      <c r="AM88" s="1018"/>
      <c r="AN88" s="1018"/>
      <c r="AO88" s="1018"/>
      <c r="AP88" s="1014">
        <f>SUM(AP68:AT73)</f>
        <v>73</v>
      </c>
      <c r="AQ88" s="1014"/>
      <c r="AR88" s="1014"/>
      <c r="AS88" s="1014"/>
      <c r="AT88" s="1014"/>
      <c r="AU88" s="1014">
        <f>SUM(AU68:AY73)</f>
        <v>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f>
        <v>39</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424</v>
      </c>
      <c r="AB109" s="949"/>
      <c r="AC109" s="949"/>
      <c r="AD109" s="949"/>
      <c r="AE109" s="950"/>
      <c r="AF109" s="951" t="s">
        <v>306</v>
      </c>
      <c r="AG109" s="949"/>
      <c r="AH109" s="949"/>
      <c r="AI109" s="949"/>
      <c r="AJ109" s="950"/>
      <c r="AK109" s="951" t="s">
        <v>305</v>
      </c>
      <c r="AL109" s="949"/>
      <c r="AM109" s="949"/>
      <c r="AN109" s="949"/>
      <c r="AO109" s="950"/>
      <c r="AP109" s="951" t="s">
        <v>425</v>
      </c>
      <c r="AQ109" s="949"/>
      <c r="AR109" s="949"/>
      <c r="AS109" s="949"/>
      <c r="AT109" s="980"/>
      <c r="AU109" s="948" t="s">
        <v>423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424</v>
      </c>
      <c r="BR109" s="949"/>
      <c r="BS109" s="949"/>
      <c r="BT109" s="949"/>
      <c r="BU109" s="950"/>
      <c r="BV109" s="951" t="s">
        <v>306</v>
      </c>
      <c r="BW109" s="949"/>
      <c r="BX109" s="949"/>
      <c r="BY109" s="949"/>
      <c r="BZ109" s="950"/>
      <c r="CA109" s="951" t="s">
        <v>305</v>
      </c>
      <c r="CB109" s="949"/>
      <c r="CC109" s="949"/>
      <c r="CD109" s="949"/>
      <c r="CE109" s="950"/>
      <c r="CF109" s="987" t="s">
        <v>425</v>
      </c>
      <c r="CG109" s="987"/>
      <c r="CH109" s="987"/>
      <c r="CI109" s="987"/>
      <c r="CJ109" s="987"/>
      <c r="CK109" s="951" t="s">
        <v>426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424</v>
      </c>
      <c r="DH109" s="949"/>
      <c r="DI109" s="949"/>
      <c r="DJ109" s="949"/>
      <c r="DK109" s="950"/>
      <c r="DL109" s="951" t="s">
        <v>306</v>
      </c>
      <c r="DM109" s="949"/>
      <c r="DN109" s="949"/>
      <c r="DO109" s="949"/>
      <c r="DP109" s="950"/>
      <c r="DQ109" s="951" t="s">
        <v>305</v>
      </c>
      <c r="DR109" s="949"/>
      <c r="DS109" s="949"/>
      <c r="DT109" s="949"/>
      <c r="DU109" s="950"/>
      <c r="DV109" s="951" t="s">
        <v>425</v>
      </c>
      <c r="DW109" s="949"/>
      <c r="DX109" s="949"/>
      <c r="DY109" s="949"/>
      <c r="DZ109" s="980"/>
    </row>
    <row r="110" spans="1:131" s="247" customFormat="1" ht="26.25" customHeight="1" x14ac:dyDescent="0.2">
      <c r="A110" s="851" t="s">
        <v>427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290227</v>
      </c>
      <c r="AB110" s="942"/>
      <c r="AC110" s="942"/>
      <c r="AD110" s="942"/>
      <c r="AE110" s="943"/>
      <c r="AF110" s="944">
        <v>286657</v>
      </c>
      <c r="AG110" s="942"/>
      <c r="AH110" s="942"/>
      <c r="AI110" s="942"/>
      <c r="AJ110" s="943"/>
      <c r="AK110" s="944">
        <v>290643</v>
      </c>
      <c r="AL110" s="942"/>
      <c r="AM110" s="942"/>
      <c r="AN110" s="942"/>
      <c r="AO110" s="943"/>
      <c r="AP110" s="945">
        <v>17</v>
      </c>
      <c r="AQ110" s="946"/>
      <c r="AR110" s="946"/>
      <c r="AS110" s="946"/>
      <c r="AT110" s="947"/>
      <c r="AU110" s="981" t="s">
        <v>73</v>
      </c>
      <c r="AV110" s="982"/>
      <c r="AW110" s="982"/>
      <c r="AX110" s="982"/>
      <c r="AY110" s="982"/>
      <c r="AZ110" s="907" t="s">
        <v>428</v>
      </c>
      <c r="BA110" s="852"/>
      <c r="BB110" s="852"/>
      <c r="BC110" s="852"/>
      <c r="BD110" s="852"/>
      <c r="BE110" s="852"/>
      <c r="BF110" s="852"/>
      <c r="BG110" s="852"/>
      <c r="BH110" s="852"/>
      <c r="BI110" s="852"/>
      <c r="BJ110" s="852"/>
      <c r="BK110" s="852"/>
      <c r="BL110" s="852"/>
      <c r="BM110" s="852"/>
      <c r="BN110" s="852"/>
      <c r="BO110" s="852"/>
      <c r="BP110" s="853"/>
      <c r="BQ110" s="908">
        <v>3541721</v>
      </c>
      <c r="BR110" s="889"/>
      <c r="BS110" s="889"/>
      <c r="BT110" s="889"/>
      <c r="BU110" s="889"/>
      <c r="BV110" s="889">
        <v>3467634</v>
      </c>
      <c r="BW110" s="889"/>
      <c r="BX110" s="889"/>
      <c r="BY110" s="889"/>
      <c r="BZ110" s="889"/>
      <c r="CA110" s="889">
        <v>3567740</v>
      </c>
      <c r="CB110" s="889"/>
      <c r="CC110" s="889"/>
      <c r="CD110" s="889"/>
      <c r="CE110" s="889"/>
      <c r="CF110" s="913">
        <v>208.7</v>
      </c>
      <c r="CG110" s="914"/>
      <c r="CH110" s="914"/>
      <c r="CI110" s="914"/>
      <c r="CJ110" s="914"/>
      <c r="CK110" s="977" t="s">
        <v>429</v>
      </c>
      <c r="CL110" s="863"/>
      <c r="CM110" s="938" t="s">
        <v>430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431</v>
      </c>
      <c r="DH110" s="889"/>
      <c r="DI110" s="889"/>
      <c r="DJ110" s="889"/>
      <c r="DK110" s="889"/>
      <c r="DL110" s="889" t="s">
        <v>432</v>
      </c>
      <c r="DM110" s="889"/>
      <c r="DN110" s="889"/>
      <c r="DO110" s="889"/>
      <c r="DP110" s="889"/>
      <c r="DQ110" s="889" t="s">
        <v>146</v>
      </c>
      <c r="DR110" s="889"/>
      <c r="DS110" s="889"/>
      <c r="DT110" s="889"/>
      <c r="DU110" s="889"/>
      <c r="DV110" s="890" t="s">
        <v>146</v>
      </c>
      <c r="DW110" s="890"/>
      <c r="DX110" s="890"/>
      <c r="DY110" s="890"/>
      <c r="DZ110" s="891"/>
    </row>
    <row r="111" spans="1:131" s="247" customFormat="1" ht="26.25" customHeight="1" x14ac:dyDescent="0.2">
      <c r="A111" s="818" t="s">
        <v>433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432</v>
      </c>
      <c r="AB111" s="970"/>
      <c r="AC111" s="970"/>
      <c r="AD111" s="970"/>
      <c r="AE111" s="971"/>
      <c r="AF111" s="972" t="s">
        <v>432</v>
      </c>
      <c r="AG111" s="970"/>
      <c r="AH111" s="970"/>
      <c r="AI111" s="970"/>
      <c r="AJ111" s="971"/>
      <c r="AK111" s="972" t="s">
        <v>146</v>
      </c>
      <c r="AL111" s="970"/>
      <c r="AM111" s="970"/>
      <c r="AN111" s="970"/>
      <c r="AO111" s="971"/>
      <c r="AP111" s="973" t="s">
        <v>146</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t="s">
        <v>146</v>
      </c>
      <c r="BR111" s="861"/>
      <c r="BS111" s="861"/>
      <c r="BT111" s="861"/>
      <c r="BU111" s="861"/>
      <c r="BV111" s="861" t="s">
        <v>431</v>
      </c>
      <c r="BW111" s="861"/>
      <c r="BX111" s="861"/>
      <c r="BY111" s="861"/>
      <c r="BZ111" s="861"/>
      <c r="CA111" s="861" t="s">
        <v>435</v>
      </c>
      <c r="CB111" s="861"/>
      <c r="CC111" s="861"/>
      <c r="CD111" s="861"/>
      <c r="CE111" s="861"/>
      <c r="CF111" s="922" t="s">
        <v>435</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431</v>
      </c>
      <c r="DH111" s="861"/>
      <c r="DI111" s="861"/>
      <c r="DJ111" s="861"/>
      <c r="DK111" s="861"/>
      <c r="DL111" s="861" t="s">
        <v>435</v>
      </c>
      <c r="DM111" s="861"/>
      <c r="DN111" s="861"/>
      <c r="DO111" s="861"/>
      <c r="DP111" s="861"/>
      <c r="DQ111" s="861" t="s">
        <v>432</v>
      </c>
      <c r="DR111" s="861"/>
      <c r="DS111" s="861"/>
      <c r="DT111" s="861"/>
      <c r="DU111" s="861"/>
      <c r="DV111" s="838" t="s">
        <v>431</v>
      </c>
      <c r="DW111" s="838"/>
      <c r="DX111" s="838"/>
      <c r="DY111" s="838"/>
      <c r="DZ111" s="839"/>
    </row>
    <row r="112" spans="1:131" s="247" customFormat="1" ht="26.25" customHeight="1" x14ac:dyDescent="0.2">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146</v>
      </c>
      <c r="AB112" s="824"/>
      <c r="AC112" s="824"/>
      <c r="AD112" s="824"/>
      <c r="AE112" s="825"/>
      <c r="AF112" s="826" t="s">
        <v>435</v>
      </c>
      <c r="AG112" s="824"/>
      <c r="AH112" s="824"/>
      <c r="AI112" s="824"/>
      <c r="AJ112" s="825"/>
      <c r="AK112" s="826" t="s">
        <v>431</v>
      </c>
      <c r="AL112" s="824"/>
      <c r="AM112" s="824"/>
      <c r="AN112" s="824"/>
      <c r="AO112" s="825"/>
      <c r="AP112" s="871" t="s">
        <v>146</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1793423</v>
      </c>
      <c r="BR112" s="861"/>
      <c r="BS112" s="861"/>
      <c r="BT112" s="861"/>
      <c r="BU112" s="861"/>
      <c r="BV112" s="861">
        <v>1756072</v>
      </c>
      <c r="BW112" s="861"/>
      <c r="BX112" s="861"/>
      <c r="BY112" s="861"/>
      <c r="BZ112" s="861"/>
      <c r="CA112" s="861">
        <v>2062109</v>
      </c>
      <c r="CB112" s="861"/>
      <c r="CC112" s="861"/>
      <c r="CD112" s="861"/>
      <c r="CE112" s="861"/>
      <c r="CF112" s="922">
        <v>120.6</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432</v>
      </c>
      <c r="DH112" s="861"/>
      <c r="DI112" s="861"/>
      <c r="DJ112" s="861"/>
      <c r="DK112" s="861"/>
      <c r="DL112" s="861" t="s">
        <v>435</v>
      </c>
      <c r="DM112" s="861"/>
      <c r="DN112" s="861"/>
      <c r="DO112" s="861"/>
      <c r="DP112" s="861"/>
      <c r="DQ112" s="861" t="s">
        <v>146</v>
      </c>
      <c r="DR112" s="861"/>
      <c r="DS112" s="861"/>
      <c r="DT112" s="861"/>
      <c r="DU112" s="861"/>
      <c r="DV112" s="838" t="s">
        <v>432</v>
      </c>
      <c r="DW112" s="838"/>
      <c r="DX112" s="838"/>
      <c r="DY112" s="838"/>
      <c r="DZ112" s="839"/>
    </row>
    <row r="113" spans="1:130" s="247" customFormat="1" ht="26.25" customHeight="1" x14ac:dyDescent="0.2">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149891</v>
      </c>
      <c r="AB113" s="970"/>
      <c r="AC113" s="970"/>
      <c r="AD113" s="970"/>
      <c r="AE113" s="971"/>
      <c r="AF113" s="972">
        <v>151178</v>
      </c>
      <c r="AG113" s="970"/>
      <c r="AH113" s="970"/>
      <c r="AI113" s="970"/>
      <c r="AJ113" s="971"/>
      <c r="AK113" s="972">
        <v>152029</v>
      </c>
      <c r="AL113" s="970"/>
      <c r="AM113" s="970"/>
      <c r="AN113" s="970"/>
      <c r="AO113" s="971"/>
      <c r="AP113" s="973">
        <v>8.9</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3929</v>
      </c>
      <c r="BR113" s="861"/>
      <c r="BS113" s="861"/>
      <c r="BT113" s="861"/>
      <c r="BU113" s="861"/>
      <c r="BV113" s="861">
        <v>3613</v>
      </c>
      <c r="BW113" s="861"/>
      <c r="BX113" s="861"/>
      <c r="BY113" s="861"/>
      <c r="BZ113" s="861"/>
      <c r="CA113" s="861">
        <v>3048</v>
      </c>
      <c r="CB113" s="861"/>
      <c r="CC113" s="861"/>
      <c r="CD113" s="861"/>
      <c r="CE113" s="861"/>
      <c r="CF113" s="922">
        <v>0.2</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432</v>
      </c>
      <c r="DH113" s="824"/>
      <c r="DI113" s="824"/>
      <c r="DJ113" s="824"/>
      <c r="DK113" s="825"/>
      <c r="DL113" s="826" t="s">
        <v>146</v>
      </c>
      <c r="DM113" s="824"/>
      <c r="DN113" s="824"/>
      <c r="DO113" s="824"/>
      <c r="DP113" s="825"/>
      <c r="DQ113" s="826" t="s">
        <v>431</v>
      </c>
      <c r="DR113" s="824"/>
      <c r="DS113" s="824"/>
      <c r="DT113" s="824"/>
      <c r="DU113" s="825"/>
      <c r="DV113" s="871" t="s">
        <v>146</v>
      </c>
      <c r="DW113" s="872"/>
      <c r="DX113" s="872"/>
      <c r="DY113" s="872"/>
      <c r="DZ113" s="873"/>
    </row>
    <row r="114" spans="1:130" s="247" customFormat="1" ht="26.25" customHeight="1" x14ac:dyDescent="0.2">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143</v>
      </c>
      <c r="AB114" s="824"/>
      <c r="AC114" s="824"/>
      <c r="AD114" s="824"/>
      <c r="AE114" s="825"/>
      <c r="AF114" s="826">
        <v>150</v>
      </c>
      <c r="AG114" s="824"/>
      <c r="AH114" s="824"/>
      <c r="AI114" s="824"/>
      <c r="AJ114" s="825"/>
      <c r="AK114" s="826">
        <v>213</v>
      </c>
      <c r="AL114" s="824"/>
      <c r="AM114" s="824"/>
      <c r="AN114" s="824"/>
      <c r="AO114" s="825"/>
      <c r="AP114" s="871">
        <v>0</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386825</v>
      </c>
      <c r="BR114" s="861"/>
      <c r="BS114" s="861"/>
      <c r="BT114" s="861"/>
      <c r="BU114" s="861"/>
      <c r="BV114" s="861">
        <v>377255</v>
      </c>
      <c r="BW114" s="861"/>
      <c r="BX114" s="861"/>
      <c r="BY114" s="861"/>
      <c r="BZ114" s="861"/>
      <c r="CA114" s="861">
        <v>409679</v>
      </c>
      <c r="CB114" s="861"/>
      <c r="CC114" s="861"/>
      <c r="CD114" s="861"/>
      <c r="CE114" s="861"/>
      <c r="CF114" s="922">
        <v>24</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146</v>
      </c>
      <c r="DH114" s="824"/>
      <c r="DI114" s="824"/>
      <c r="DJ114" s="824"/>
      <c r="DK114" s="825"/>
      <c r="DL114" s="826" t="s">
        <v>146</v>
      </c>
      <c r="DM114" s="824"/>
      <c r="DN114" s="824"/>
      <c r="DO114" s="824"/>
      <c r="DP114" s="825"/>
      <c r="DQ114" s="826" t="s">
        <v>146</v>
      </c>
      <c r="DR114" s="824"/>
      <c r="DS114" s="824"/>
      <c r="DT114" s="824"/>
      <c r="DU114" s="825"/>
      <c r="DV114" s="871" t="s">
        <v>431</v>
      </c>
      <c r="DW114" s="872"/>
      <c r="DX114" s="872"/>
      <c r="DY114" s="872"/>
      <c r="DZ114" s="873"/>
    </row>
    <row r="115" spans="1:130" s="247" customFormat="1" ht="26.25" customHeight="1" x14ac:dyDescent="0.2">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599</v>
      </c>
      <c r="AB115" s="970"/>
      <c r="AC115" s="970"/>
      <c r="AD115" s="970"/>
      <c r="AE115" s="971"/>
      <c r="AF115" s="972">
        <v>765</v>
      </c>
      <c r="AG115" s="970"/>
      <c r="AH115" s="970"/>
      <c r="AI115" s="970"/>
      <c r="AJ115" s="971"/>
      <c r="AK115" s="972">
        <v>741</v>
      </c>
      <c r="AL115" s="970"/>
      <c r="AM115" s="970"/>
      <c r="AN115" s="970"/>
      <c r="AO115" s="971"/>
      <c r="AP115" s="973">
        <v>0</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146</v>
      </c>
      <c r="BR115" s="861"/>
      <c r="BS115" s="861"/>
      <c r="BT115" s="861"/>
      <c r="BU115" s="861"/>
      <c r="BV115" s="861" t="s">
        <v>146</v>
      </c>
      <c r="BW115" s="861"/>
      <c r="BX115" s="861"/>
      <c r="BY115" s="861"/>
      <c r="BZ115" s="861"/>
      <c r="CA115" s="861" t="s">
        <v>146</v>
      </c>
      <c r="CB115" s="861"/>
      <c r="CC115" s="861"/>
      <c r="CD115" s="861"/>
      <c r="CE115" s="861"/>
      <c r="CF115" s="922" t="s">
        <v>431</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431</v>
      </c>
      <c r="DH115" s="824"/>
      <c r="DI115" s="824"/>
      <c r="DJ115" s="824"/>
      <c r="DK115" s="825"/>
      <c r="DL115" s="826" t="s">
        <v>146</v>
      </c>
      <c r="DM115" s="824"/>
      <c r="DN115" s="824"/>
      <c r="DO115" s="824"/>
      <c r="DP115" s="825"/>
      <c r="DQ115" s="826" t="s">
        <v>146</v>
      </c>
      <c r="DR115" s="824"/>
      <c r="DS115" s="824"/>
      <c r="DT115" s="824"/>
      <c r="DU115" s="825"/>
      <c r="DV115" s="871" t="s">
        <v>146</v>
      </c>
      <c r="DW115" s="872"/>
      <c r="DX115" s="872"/>
      <c r="DY115" s="872"/>
      <c r="DZ115" s="873"/>
    </row>
    <row r="116" spans="1:130" s="247" customFormat="1" ht="26.25" customHeight="1" x14ac:dyDescent="0.2">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431</v>
      </c>
      <c r="AB116" s="824"/>
      <c r="AC116" s="824"/>
      <c r="AD116" s="824"/>
      <c r="AE116" s="825"/>
      <c r="AF116" s="826" t="s">
        <v>432</v>
      </c>
      <c r="AG116" s="824"/>
      <c r="AH116" s="824"/>
      <c r="AI116" s="824"/>
      <c r="AJ116" s="825"/>
      <c r="AK116" s="826" t="s">
        <v>432</v>
      </c>
      <c r="AL116" s="824"/>
      <c r="AM116" s="824"/>
      <c r="AN116" s="824"/>
      <c r="AO116" s="825"/>
      <c r="AP116" s="871" t="s">
        <v>146</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146</v>
      </c>
      <c r="BR116" s="861"/>
      <c r="BS116" s="861"/>
      <c r="BT116" s="861"/>
      <c r="BU116" s="861"/>
      <c r="BV116" s="861" t="s">
        <v>432</v>
      </c>
      <c r="BW116" s="861"/>
      <c r="BX116" s="861"/>
      <c r="BY116" s="861"/>
      <c r="BZ116" s="861"/>
      <c r="CA116" s="861" t="s">
        <v>146</v>
      </c>
      <c r="CB116" s="861"/>
      <c r="CC116" s="861"/>
      <c r="CD116" s="861"/>
      <c r="CE116" s="861"/>
      <c r="CF116" s="922" t="s">
        <v>432</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146</v>
      </c>
      <c r="DH116" s="824"/>
      <c r="DI116" s="824"/>
      <c r="DJ116" s="824"/>
      <c r="DK116" s="825"/>
      <c r="DL116" s="826" t="s">
        <v>146</v>
      </c>
      <c r="DM116" s="824"/>
      <c r="DN116" s="824"/>
      <c r="DO116" s="824"/>
      <c r="DP116" s="825"/>
      <c r="DQ116" s="826" t="s">
        <v>146</v>
      </c>
      <c r="DR116" s="824"/>
      <c r="DS116" s="824"/>
      <c r="DT116" s="824"/>
      <c r="DU116" s="825"/>
      <c r="DV116" s="871" t="s">
        <v>435</v>
      </c>
      <c r="DW116" s="872"/>
      <c r="DX116" s="872"/>
      <c r="DY116" s="872"/>
      <c r="DZ116" s="873"/>
    </row>
    <row r="117" spans="1:130" s="247" customFormat="1" ht="26.25" customHeight="1" x14ac:dyDescent="0.2">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440860</v>
      </c>
      <c r="AB117" s="956"/>
      <c r="AC117" s="956"/>
      <c r="AD117" s="956"/>
      <c r="AE117" s="957"/>
      <c r="AF117" s="958">
        <v>438750</v>
      </c>
      <c r="AG117" s="956"/>
      <c r="AH117" s="956"/>
      <c r="AI117" s="956"/>
      <c r="AJ117" s="957"/>
      <c r="AK117" s="958">
        <v>443626</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435</v>
      </c>
      <c r="BR117" s="861"/>
      <c r="BS117" s="861"/>
      <c r="BT117" s="861"/>
      <c r="BU117" s="861"/>
      <c r="BV117" s="861" t="s">
        <v>431</v>
      </c>
      <c r="BW117" s="861"/>
      <c r="BX117" s="861"/>
      <c r="BY117" s="861"/>
      <c r="BZ117" s="861"/>
      <c r="CA117" s="861" t="s">
        <v>146</v>
      </c>
      <c r="CB117" s="861"/>
      <c r="CC117" s="861"/>
      <c r="CD117" s="861"/>
      <c r="CE117" s="861"/>
      <c r="CF117" s="922" t="s">
        <v>146</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146</v>
      </c>
      <c r="DH117" s="824"/>
      <c r="DI117" s="824"/>
      <c r="DJ117" s="824"/>
      <c r="DK117" s="825"/>
      <c r="DL117" s="826" t="s">
        <v>146</v>
      </c>
      <c r="DM117" s="824"/>
      <c r="DN117" s="824"/>
      <c r="DO117" s="824"/>
      <c r="DP117" s="825"/>
      <c r="DQ117" s="826" t="s">
        <v>146</v>
      </c>
      <c r="DR117" s="824"/>
      <c r="DS117" s="824"/>
      <c r="DT117" s="824"/>
      <c r="DU117" s="825"/>
      <c r="DV117" s="871" t="s">
        <v>435</v>
      </c>
      <c r="DW117" s="872"/>
      <c r="DX117" s="872"/>
      <c r="DY117" s="872"/>
      <c r="DZ117" s="873"/>
    </row>
    <row r="118" spans="1:130" s="247" customFormat="1" ht="26.25" customHeight="1" x14ac:dyDescent="0.2">
      <c r="A118" s="948" t="s">
        <v>426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424</v>
      </c>
      <c r="AB118" s="949"/>
      <c r="AC118" s="949"/>
      <c r="AD118" s="949"/>
      <c r="AE118" s="950"/>
      <c r="AF118" s="951" t="s">
        <v>306</v>
      </c>
      <c r="AG118" s="949"/>
      <c r="AH118" s="949"/>
      <c r="AI118" s="949"/>
      <c r="AJ118" s="950"/>
      <c r="AK118" s="951" t="s">
        <v>305</v>
      </c>
      <c r="AL118" s="949"/>
      <c r="AM118" s="949"/>
      <c r="AN118" s="949"/>
      <c r="AO118" s="950"/>
      <c r="AP118" s="952" t="s">
        <v>425</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435</v>
      </c>
      <c r="BR118" s="892"/>
      <c r="BS118" s="892"/>
      <c r="BT118" s="892"/>
      <c r="BU118" s="892"/>
      <c r="BV118" s="892" t="s">
        <v>431</v>
      </c>
      <c r="BW118" s="892"/>
      <c r="BX118" s="892"/>
      <c r="BY118" s="892"/>
      <c r="BZ118" s="892"/>
      <c r="CA118" s="892" t="s">
        <v>431</v>
      </c>
      <c r="CB118" s="892"/>
      <c r="CC118" s="892"/>
      <c r="CD118" s="892"/>
      <c r="CE118" s="892"/>
      <c r="CF118" s="922" t="s">
        <v>431</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431</v>
      </c>
      <c r="DH118" s="824"/>
      <c r="DI118" s="824"/>
      <c r="DJ118" s="824"/>
      <c r="DK118" s="825"/>
      <c r="DL118" s="826" t="s">
        <v>431</v>
      </c>
      <c r="DM118" s="824"/>
      <c r="DN118" s="824"/>
      <c r="DO118" s="824"/>
      <c r="DP118" s="825"/>
      <c r="DQ118" s="826" t="s">
        <v>146</v>
      </c>
      <c r="DR118" s="824"/>
      <c r="DS118" s="824"/>
      <c r="DT118" s="824"/>
      <c r="DU118" s="825"/>
      <c r="DV118" s="871" t="s">
        <v>431</v>
      </c>
      <c r="DW118" s="872"/>
      <c r="DX118" s="872"/>
      <c r="DY118" s="872"/>
      <c r="DZ118" s="873"/>
    </row>
    <row r="119" spans="1:130" s="247" customFormat="1" ht="26.25" customHeight="1" x14ac:dyDescent="0.2">
      <c r="A119" s="862" t="s">
        <v>429</v>
      </c>
      <c r="B119" s="863"/>
      <c r="C119" s="938" t="s">
        <v>430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146</v>
      </c>
      <c r="AB119" s="942"/>
      <c r="AC119" s="942"/>
      <c r="AD119" s="942"/>
      <c r="AE119" s="943"/>
      <c r="AF119" s="944" t="s">
        <v>146</v>
      </c>
      <c r="AG119" s="942"/>
      <c r="AH119" s="942"/>
      <c r="AI119" s="942"/>
      <c r="AJ119" s="943"/>
      <c r="AK119" s="944" t="s">
        <v>146</v>
      </c>
      <c r="AL119" s="942"/>
      <c r="AM119" s="942"/>
      <c r="AN119" s="942"/>
      <c r="AO119" s="943"/>
      <c r="AP119" s="945" t="s">
        <v>146</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458</v>
      </c>
      <c r="BP119" s="925"/>
      <c r="BQ119" s="929">
        <v>5725898</v>
      </c>
      <c r="BR119" s="892"/>
      <c r="BS119" s="892"/>
      <c r="BT119" s="892"/>
      <c r="BU119" s="892"/>
      <c r="BV119" s="892">
        <v>5604574</v>
      </c>
      <c r="BW119" s="892"/>
      <c r="BX119" s="892"/>
      <c r="BY119" s="892"/>
      <c r="BZ119" s="892"/>
      <c r="CA119" s="892">
        <v>6042576</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146</v>
      </c>
      <c r="DH119" s="807"/>
      <c r="DI119" s="807"/>
      <c r="DJ119" s="807"/>
      <c r="DK119" s="808"/>
      <c r="DL119" s="809" t="s">
        <v>431</v>
      </c>
      <c r="DM119" s="807"/>
      <c r="DN119" s="807"/>
      <c r="DO119" s="807"/>
      <c r="DP119" s="808"/>
      <c r="DQ119" s="809" t="s">
        <v>431</v>
      </c>
      <c r="DR119" s="807"/>
      <c r="DS119" s="807"/>
      <c r="DT119" s="807"/>
      <c r="DU119" s="808"/>
      <c r="DV119" s="895" t="s">
        <v>146</v>
      </c>
      <c r="DW119" s="896"/>
      <c r="DX119" s="896"/>
      <c r="DY119" s="896"/>
      <c r="DZ119" s="897"/>
    </row>
    <row r="120" spans="1:130" s="247" customFormat="1" ht="26.25" customHeight="1" x14ac:dyDescent="0.2">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146</v>
      </c>
      <c r="AB120" s="824"/>
      <c r="AC120" s="824"/>
      <c r="AD120" s="824"/>
      <c r="AE120" s="825"/>
      <c r="AF120" s="826" t="s">
        <v>146</v>
      </c>
      <c r="AG120" s="824"/>
      <c r="AH120" s="824"/>
      <c r="AI120" s="824"/>
      <c r="AJ120" s="825"/>
      <c r="AK120" s="826" t="s">
        <v>146</v>
      </c>
      <c r="AL120" s="824"/>
      <c r="AM120" s="824"/>
      <c r="AN120" s="824"/>
      <c r="AO120" s="825"/>
      <c r="AP120" s="871" t="s">
        <v>146</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3309551</v>
      </c>
      <c r="BR120" s="889"/>
      <c r="BS120" s="889"/>
      <c r="BT120" s="889"/>
      <c r="BU120" s="889"/>
      <c r="BV120" s="889">
        <v>3444744</v>
      </c>
      <c r="BW120" s="889"/>
      <c r="BX120" s="889"/>
      <c r="BY120" s="889"/>
      <c r="BZ120" s="889"/>
      <c r="CA120" s="889">
        <v>3436754</v>
      </c>
      <c r="CB120" s="889"/>
      <c r="CC120" s="889"/>
      <c r="CD120" s="889"/>
      <c r="CE120" s="889"/>
      <c r="CF120" s="913">
        <v>201</v>
      </c>
      <c r="CG120" s="914"/>
      <c r="CH120" s="914"/>
      <c r="CI120" s="914"/>
      <c r="CJ120" s="914"/>
      <c r="CK120" s="915" t="s">
        <v>462</v>
      </c>
      <c r="CL120" s="899"/>
      <c r="CM120" s="899"/>
      <c r="CN120" s="899"/>
      <c r="CO120" s="900"/>
      <c r="CP120" s="919" t="s">
        <v>406</v>
      </c>
      <c r="CQ120" s="920"/>
      <c r="CR120" s="920"/>
      <c r="CS120" s="920"/>
      <c r="CT120" s="920"/>
      <c r="CU120" s="920"/>
      <c r="CV120" s="920"/>
      <c r="CW120" s="920"/>
      <c r="CX120" s="920"/>
      <c r="CY120" s="920"/>
      <c r="CZ120" s="920"/>
      <c r="DA120" s="920"/>
      <c r="DB120" s="920"/>
      <c r="DC120" s="920"/>
      <c r="DD120" s="920"/>
      <c r="DE120" s="920"/>
      <c r="DF120" s="921"/>
      <c r="DG120" s="908">
        <v>1120278</v>
      </c>
      <c r="DH120" s="889"/>
      <c r="DI120" s="889"/>
      <c r="DJ120" s="889"/>
      <c r="DK120" s="889"/>
      <c r="DL120" s="889">
        <v>1268885</v>
      </c>
      <c r="DM120" s="889"/>
      <c r="DN120" s="889"/>
      <c r="DO120" s="889"/>
      <c r="DP120" s="889"/>
      <c r="DQ120" s="889">
        <v>1505094</v>
      </c>
      <c r="DR120" s="889"/>
      <c r="DS120" s="889"/>
      <c r="DT120" s="889"/>
      <c r="DU120" s="889"/>
      <c r="DV120" s="890">
        <v>88</v>
      </c>
      <c r="DW120" s="890"/>
      <c r="DX120" s="890"/>
      <c r="DY120" s="890"/>
      <c r="DZ120" s="891"/>
    </row>
    <row r="121" spans="1:130" s="247" customFormat="1" ht="26.25" customHeight="1" x14ac:dyDescent="0.2">
      <c r="A121" s="864"/>
      <c r="B121" s="865"/>
      <c r="C121" s="910" t="s">
        <v>463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146</v>
      </c>
      <c r="AB121" s="824"/>
      <c r="AC121" s="824"/>
      <c r="AD121" s="824"/>
      <c r="AE121" s="825"/>
      <c r="AF121" s="826" t="s">
        <v>431</v>
      </c>
      <c r="AG121" s="824"/>
      <c r="AH121" s="824"/>
      <c r="AI121" s="824"/>
      <c r="AJ121" s="825"/>
      <c r="AK121" s="826" t="s">
        <v>431</v>
      </c>
      <c r="AL121" s="824"/>
      <c r="AM121" s="824"/>
      <c r="AN121" s="824"/>
      <c r="AO121" s="825"/>
      <c r="AP121" s="871" t="s">
        <v>435</v>
      </c>
      <c r="AQ121" s="872"/>
      <c r="AR121" s="872"/>
      <c r="AS121" s="872"/>
      <c r="AT121" s="873"/>
      <c r="AU121" s="933"/>
      <c r="AV121" s="934"/>
      <c r="AW121" s="934"/>
      <c r="AX121" s="934"/>
      <c r="AY121" s="935"/>
      <c r="AZ121" s="859" t="s">
        <v>464</v>
      </c>
      <c r="BA121" s="794"/>
      <c r="BB121" s="794"/>
      <c r="BC121" s="794"/>
      <c r="BD121" s="794"/>
      <c r="BE121" s="794"/>
      <c r="BF121" s="794"/>
      <c r="BG121" s="794"/>
      <c r="BH121" s="794"/>
      <c r="BI121" s="794"/>
      <c r="BJ121" s="794"/>
      <c r="BK121" s="794"/>
      <c r="BL121" s="794"/>
      <c r="BM121" s="794"/>
      <c r="BN121" s="794"/>
      <c r="BO121" s="794"/>
      <c r="BP121" s="795"/>
      <c r="BQ121" s="860" t="s">
        <v>146</v>
      </c>
      <c r="BR121" s="861"/>
      <c r="BS121" s="861"/>
      <c r="BT121" s="861"/>
      <c r="BU121" s="861"/>
      <c r="BV121" s="861" t="s">
        <v>146</v>
      </c>
      <c r="BW121" s="861"/>
      <c r="BX121" s="861"/>
      <c r="BY121" s="861"/>
      <c r="BZ121" s="861"/>
      <c r="CA121" s="861" t="s">
        <v>435</v>
      </c>
      <c r="CB121" s="861"/>
      <c r="CC121" s="861"/>
      <c r="CD121" s="861"/>
      <c r="CE121" s="861"/>
      <c r="CF121" s="922" t="s">
        <v>146</v>
      </c>
      <c r="CG121" s="923"/>
      <c r="CH121" s="923"/>
      <c r="CI121" s="923"/>
      <c r="CJ121" s="923"/>
      <c r="CK121" s="916"/>
      <c r="CL121" s="902"/>
      <c r="CM121" s="902"/>
      <c r="CN121" s="902"/>
      <c r="CO121" s="903"/>
      <c r="CP121" s="882" t="s">
        <v>407</v>
      </c>
      <c r="CQ121" s="883"/>
      <c r="CR121" s="883"/>
      <c r="CS121" s="883"/>
      <c r="CT121" s="883"/>
      <c r="CU121" s="883"/>
      <c r="CV121" s="883"/>
      <c r="CW121" s="883"/>
      <c r="CX121" s="883"/>
      <c r="CY121" s="883"/>
      <c r="CZ121" s="883"/>
      <c r="DA121" s="883"/>
      <c r="DB121" s="883"/>
      <c r="DC121" s="883"/>
      <c r="DD121" s="883"/>
      <c r="DE121" s="883"/>
      <c r="DF121" s="884"/>
      <c r="DG121" s="860">
        <v>309302</v>
      </c>
      <c r="DH121" s="861"/>
      <c r="DI121" s="861"/>
      <c r="DJ121" s="861"/>
      <c r="DK121" s="861"/>
      <c r="DL121" s="861">
        <v>151272</v>
      </c>
      <c r="DM121" s="861"/>
      <c r="DN121" s="861"/>
      <c r="DO121" s="861"/>
      <c r="DP121" s="861"/>
      <c r="DQ121" s="861">
        <v>254106</v>
      </c>
      <c r="DR121" s="861"/>
      <c r="DS121" s="861"/>
      <c r="DT121" s="861"/>
      <c r="DU121" s="861"/>
      <c r="DV121" s="838">
        <v>14.9</v>
      </c>
      <c r="DW121" s="838"/>
      <c r="DX121" s="838"/>
      <c r="DY121" s="838"/>
      <c r="DZ121" s="839"/>
    </row>
    <row r="122" spans="1:130" s="247" customFormat="1" ht="26.25" customHeight="1" x14ac:dyDescent="0.2">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431</v>
      </c>
      <c r="AB122" s="824"/>
      <c r="AC122" s="824"/>
      <c r="AD122" s="824"/>
      <c r="AE122" s="825"/>
      <c r="AF122" s="826" t="s">
        <v>146</v>
      </c>
      <c r="AG122" s="824"/>
      <c r="AH122" s="824"/>
      <c r="AI122" s="824"/>
      <c r="AJ122" s="825"/>
      <c r="AK122" s="826" t="s">
        <v>431</v>
      </c>
      <c r="AL122" s="824"/>
      <c r="AM122" s="824"/>
      <c r="AN122" s="824"/>
      <c r="AO122" s="825"/>
      <c r="AP122" s="871" t="s">
        <v>431</v>
      </c>
      <c r="AQ122" s="872"/>
      <c r="AR122" s="872"/>
      <c r="AS122" s="872"/>
      <c r="AT122" s="873"/>
      <c r="AU122" s="933"/>
      <c r="AV122" s="934"/>
      <c r="AW122" s="934"/>
      <c r="AX122" s="934"/>
      <c r="AY122" s="935"/>
      <c r="AZ122" s="926" t="s">
        <v>465</v>
      </c>
      <c r="BA122" s="927"/>
      <c r="BB122" s="927"/>
      <c r="BC122" s="927"/>
      <c r="BD122" s="927"/>
      <c r="BE122" s="927"/>
      <c r="BF122" s="927"/>
      <c r="BG122" s="927"/>
      <c r="BH122" s="927"/>
      <c r="BI122" s="927"/>
      <c r="BJ122" s="927"/>
      <c r="BK122" s="927"/>
      <c r="BL122" s="927"/>
      <c r="BM122" s="927"/>
      <c r="BN122" s="927"/>
      <c r="BO122" s="927"/>
      <c r="BP122" s="928"/>
      <c r="BQ122" s="929">
        <v>2947321</v>
      </c>
      <c r="BR122" s="892"/>
      <c r="BS122" s="892"/>
      <c r="BT122" s="892"/>
      <c r="BU122" s="892"/>
      <c r="BV122" s="892">
        <v>3000119</v>
      </c>
      <c r="BW122" s="892"/>
      <c r="BX122" s="892"/>
      <c r="BY122" s="892"/>
      <c r="BZ122" s="892"/>
      <c r="CA122" s="892">
        <v>2999098</v>
      </c>
      <c r="CB122" s="892"/>
      <c r="CC122" s="892"/>
      <c r="CD122" s="892"/>
      <c r="CE122" s="892"/>
      <c r="CF122" s="893">
        <v>175.4</v>
      </c>
      <c r="CG122" s="894"/>
      <c r="CH122" s="894"/>
      <c r="CI122" s="894"/>
      <c r="CJ122" s="894"/>
      <c r="CK122" s="916"/>
      <c r="CL122" s="902"/>
      <c r="CM122" s="902"/>
      <c r="CN122" s="902"/>
      <c r="CO122" s="903"/>
      <c r="CP122" s="882" t="s">
        <v>402</v>
      </c>
      <c r="CQ122" s="883"/>
      <c r="CR122" s="883"/>
      <c r="CS122" s="883"/>
      <c r="CT122" s="883"/>
      <c r="CU122" s="883"/>
      <c r="CV122" s="883"/>
      <c r="CW122" s="883"/>
      <c r="CX122" s="883"/>
      <c r="CY122" s="883"/>
      <c r="CZ122" s="883"/>
      <c r="DA122" s="883"/>
      <c r="DB122" s="883"/>
      <c r="DC122" s="883"/>
      <c r="DD122" s="883"/>
      <c r="DE122" s="883"/>
      <c r="DF122" s="884"/>
      <c r="DG122" s="860">
        <v>296164</v>
      </c>
      <c r="DH122" s="861"/>
      <c r="DI122" s="861"/>
      <c r="DJ122" s="861"/>
      <c r="DK122" s="861"/>
      <c r="DL122" s="861">
        <v>274571</v>
      </c>
      <c r="DM122" s="861"/>
      <c r="DN122" s="861"/>
      <c r="DO122" s="861"/>
      <c r="DP122" s="861"/>
      <c r="DQ122" s="861">
        <v>245281</v>
      </c>
      <c r="DR122" s="861"/>
      <c r="DS122" s="861"/>
      <c r="DT122" s="861"/>
      <c r="DU122" s="861"/>
      <c r="DV122" s="838">
        <v>14.3</v>
      </c>
      <c r="DW122" s="838"/>
      <c r="DX122" s="838"/>
      <c r="DY122" s="838"/>
      <c r="DZ122" s="839"/>
    </row>
    <row r="123" spans="1:130" s="247" customFormat="1" ht="26.25" customHeight="1" x14ac:dyDescent="0.2">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146</v>
      </c>
      <c r="AB123" s="824"/>
      <c r="AC123" s="824"/>
      <c r="AD123" s="824"/>
      <c r="AE123" s="825"/>
      <c r="AF123" s="826" t="s">
        <v>146</v>
      </c>
      <c r="AG123" s="824"/>
      <c r="AH123" s="824"/>
      <c r="AI123" s="824"/>
      <c r="AJ123" s="825"/>
      <c r="AK123" s="826" t="s">
        <v>431</v>
      </c>
      <c r="AL123" s="824"/>
      <c r="AM123" s="824"/>
      <c r="AN123" s="824"/>
      <c r="AO123" s="825"/>
      <c r="AP123" s="871" t="s">
        <v>146</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466</v>
      </c>
      <c r="BP123" s="925"/>
      <c r="BQ123" s="879">
        <v>6256872</v>
      </c>
      <c r="BR123" s="880"/>
      <c r="BS123" s="880"/>
      <c r="BT123" s="880"/>
      <c r="BU123" s="880"/>
      <c r="BV123" s="880">
        <v>6444863</v>
      </c>
      <c r="BW123" s="880"/>
      <c r="BX123" s="880"/>
      <c r="BY123" s="880"/>
      <c r="BZ123" s="880"/>
      <c r="CA123" s="880">
        <v>6435852</v>
      </c>
      <c r="CB123" s="880"/>
      <c r="CC123" s="880"/>
      <c r="CD123" s="880"/>
      <c r="CE123" s="880"/>
      <c r="CF123" s="790"/>
      <c r="CG123" s="791"/>
      <c r="CH123" s="791"/>
      <c r="CI123" s="791"/>
      <c r="CJ123" s="881"/>
      <c r="CK123" s="916"/>
      <c r="CL123" s="902"/>
      <c r="CM123" s="902"/>
      <c r="CN123" s="902"/>
      <c r="CO123" s="903"/>
      <c r="CP123" s="882" t="s">
        <v>467</v>
      </c>
      <c r="CQ123" s="883"/>
      <c r="CR123" s="883"/>
      <c r="CS123" s="883"/>
      <c r="CT123" s="883"/>
      <c r="CU123" s="883"/>
      <c r="CV123" s="883"/>
      <c r="CW123" s="883"/>
      <c r="CX123" s="883"/>
      <c r="CY123" s="883"/>
      <c r="CZ123" s="883"/>
      <c r="DA123" s="883"/>
      <c r="DB123" s="883"/>
      <c r="DC123" s="883"/>
      <c r="DD123" s="883"/>
      <c r="DE123" s="883"/>
      <c r="DF123" s="884"/>
      <c r="DG123" s="823">
        <v>67679</v>
      </c>
      <c r="DH123" s="824"/>
      <c r="DI123" s="824"/>
      <c r="DJ123" s="824"/>
      <c r="DK123" s="825"/>
      <c r="DL123" s="826">
        <v>61344</v>
      </c>
      <c r="DM123" s="824"/>
      <c r="DN123" s="824"/>
      <c r="DO123" s="824"/>
      <c r="DP123" s="825"/>
      <c r="DQ123" s="826">
        <v>57628</v>
      </c>
      <c r="DR123" s="824"/>
      <c r="DS123" s="824"/>
      <c r="DT123" s="824"/>
      <c r="DU123" s="825"/>
      <c r="DV123" s="871">
        <v>3.4</v>
      </c>
      <c r="DW123" s="872"/>
      <c r="DX123" s="872"/>
      <c r="DY123" s="872"/>
      <c r="DZ123" s="873"/>
    </row>
    <row r="124" spans="1:130" s="247" customFormat="1" ht="26.25" customHeight="1" thickBot="1" x14ac:dyDescent="0.25">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146</v>
      </c>
      <c r="AB124" s="824"/>
      <c r="AC124" s="824"/>
      <c r="AD124" s="824"/>
      <c r="AE124" s="825"/>
      <c r="AF124" s="826" t="s">
        <v>146</v>
      </c>
      <c r="AG124" s="824"/>
      <c r="AH124" s="824"/>
      <c r="AI124" s="824"/>
      <c r="AJ124" s="825"/>
      <c r="AK124" s="826" t="s">
        <v>435</v>
      </c>
      <c r="AL124" s="824"/>
      <c r="AM124" s="824"/>
      <c r="AN124" s="824"/>
      <c r="AO124" s="825"/>
      <c r="AP124" s="871" t="s">
        <v>435</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435</v>
      </c>
      <c r="BR124" s="878"/>
      <c r="BS124" s="878"/>
      <c r="BT124" s="878"/>
      <c r="BU124" s="878"/>
      <c r="BV124" s="878" t="s">
        <v>146</v>
      </c>
      <c r="BW124" s="878"/>
      <c r="BX124" s="878"/>
      <c r="BY124" s="878"/>
      <c r="BZ124" s="878"/>
      <c r="CA124" s="878" t="s">
        <v>435</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t="s">
        <v>431</v>
      </c>
      <c r="DH124" s="807"/>
      <c r="DI124" s="807"/>
      <c r="DJ124" s="807"/>
      <c r="DK124" s="808"/>
      <c r="DL124" s="809" t="s">
        <v>431</v>
      </c>
      <c r="DM124" s="807"/>
      <c r="DN124" s="807"/>
      <c r="DO124" s="807"/>
      <c r="DP124" s="808"/>
      <c r="DQ124" s="809" t="s">
        <v>431</v>
      </c>
      <c r="DR124" s="807"/>
      <c r="DS124" s="807"/>
      <c r="DT124" s="807"/>
      <c r="DU124" s="808"/>
      <c r="DV124" s="895" t="s">
        <v>431</v>
      </c>
      <c r="DW124" s="896"/>
      <c r="DX124" s="896"/>
      <c r="DY124" s="896"/>
      <c r="DZ124" s="897"/>
    </row>
    <row r="125" spans="1:130" s="247" customFormat="1" ht="26.25" customHeight="1" x14ac:dyDescent="0.2">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431</v>
      </c>
      <c r="AB125" s="824"/>
      <c r="AC125" s="824"/>
      <c r="AD125" s="824"/>
      <c r="AE125" s="825"/>
      <c r="AF125" s="826" t="s">
        <v>146</v>
      </c>
      <c r="AG125" s="824"/>
      <c r="AH125" s="824"/>
      <c r="AI125" s="824"/>
      <c r="AJ125" s="825"/>
      <c r="AK125" s="826" t="s">
        <v>431</v>
      </c>
      <c r="AL125" s="824"/>
      <c r="AM125" s="824"/>
      <c r="AN125" s="824"/>
      <c r="AO125" s="825"/>
      <c r="AP125" s="871" t="s">
        <v>431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431</v>
      </c>
      <c r="DH125" s="889"/>
      <c r="DI125" s="889"/>
      <c r="DJ125" s="889"/>
      <c r="DK125" s="889"/>
      <c r="DL125" s="889" t="s">
        <v>431</v>
      </c>
      <c r="DM125" s="889"/>
      <c r="DN125" s="889"/>
      <c r="DO125" s="889"/>
      <c r="DP125" s="889"/>
      <c r="DQ125" s="889" t="s">
        <v>431</v>
      </c>
      <c r="DR125" s="889"/>
      <c r="DS125" s="889"/>
      <c r="DT125" s="889"/>
      <c r="DU125" s="889"/>
      <c r="DV125" s="890" t="s">
        <v>431</v>
      </c>
      <c r="DW125" s="890"/>
      <c r="DX125" s="890"/>
      <c r="DY125" s="890"/>
      <c r="DZ125" s="891"/>
    </row>
    <row r="126" spans="1:130" s="247" customFormat="1" ht="26.25" customHeight="1" thickBot="1" x14ac:dyDescent="0.25">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431</v>
      </c>
      <c r="AB126" s="824"/>
      <c r="AC126" s="824"/>
      <c r="AD126" s="824"/>
      <c r="AE126" s="825"/>
      <c r="AF126" s="826" t="s">
        <v>431</v>
      </c>
      <c r="AG126" s="824"/>
      <c r="AH126" s="824"/>
      <c r="AI126" s="824"/>
      <c r="AJ126" s="825"/>
      <c r="AK126" s="826" t="s">
        <v>146</v>
      </c>
      <c r="AL126" s="824"/>
      <c r="AM126" s="824"/>
      <c r="AN126" s="824"/>
      <c r="AO126" s="825"/>
      <c r="AP126" s="871" t="s">
        <v>146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472</v>
      </c>
      <c r="CQ126" s="794"/>
      <c r="CR126" s="794"/>
      <c r="CS126" s="794"/>
      <c r="CT126" s="794"/>
      <c r="CU126" s="794"/>
      <c r="CV126" s="794"/>
      <c r="CW126" s="794"/>
      <c r="CX126" s="794"/>
      <c r="CY126" s="794"/>
      <c r="CZ126" s="794"/>
      <c r="DA126" s="794"/>
      <c r="DB126" s="794"/>
      <c r="DC126" s="794"/>
      <c r="DD126" s="794"/>
      <c r="DE126" s="794"/>
      <c r="DF126" s="795"/>
      <c r="DG126" s="860" t="s">
        <v>146</v>
      </c>
      <c r="DH126" s="861"/>
      <c r="DI126" s="861"/>
      <c r="DJ126" s="861"/>
      <c r="DK126" s="861"/>
      <c r="DL126" s="861" t="s">
        <v>431</v>
      </c>
      <c r="DM126" s="861"/>
      <c r="DN126" s="861"/>
      <c r="DO126" s="861"/>
      <c r="DP126" s="861"/>
      <c r="DQ126" s="861" t="s">
        <v>431</v>
      </c>
      <c r="DR126" s="861"/>
      <c r="DS126" s="861"/>
      <c r="DT126" s="861"/>
      <c r="DU126" s="861"/>
      <c r="DV126" s="838" t="s">
        <v>431</v>
      </c>
      <c r="DW126" s="838"/>
      <c r="DX126" s="838"/>
      <c r="DY126" s="838"/>
      <c r="DZ126" s="839"/>
    </row>
    <row r="127" spans="1:130" s="247" customFormat="1" ht="26.25" customHeight="1" x14ac:dyDescent="0.2">
      <c r="A127" s="866"/>
      <c r="B127" s="867"/>
      <c r="C127" s="885" t="s">
        <v>473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599</v>
      </c>
      <c r="AB127" s="824"/>
      <c r="AC127" s="824"/>
      <c r="AD127" s="824"/>
      <c r="AE127" s="825"/>
      <c r="AF127" s="826">
        <v>765</v>
      </c>
      <c r="AG127" s="824"/>
      <c r="AH127" s="824"/>
      <c r="AI127" s="824"/>
      <c r="AJ127" s="825"/>
      <c r="AK127" s="826">
        <v>741</v>
      </c>
      <c r="AL127" s="824"/>
      <c r="AM127" s="824"/>
      <c r="AN127" s="824"/>
      <c r="AO127" s="825"/>
      <c r="AP127" s="871">
        <v>0</v>
      </c>
      <c r="AQ127" s="872"/>
      <c r="AR127" s="872"/>
      <c r="AS127" s="872"/>
      <c r="AT127" s="873"/>
      <c r="AU127" s="283"/>
      <c r="AV127" s="283"/>
      <c r="AW127" s="283"/>
      <c r="AX127" s="888" t="s">
        <v>474</v>
      </c>
      <c r="AY127" s="856"/>
      <c r="AZ127" s="856"/>
      <c r="BA127" s="856"/>
      <c r="BB127" s="856"/>
      <c r="BC127" s="856"/>
      <c r="BD127" s="856"/>
      <c r="BE127" s="857"/>
      <c r="BF127" s="855" t="s">
        <v>475</v>
      </c>
      <c r="BG127" s="856"/>
      <c r="BH127" s="856"/>
      <c r="BI127" s="856"/>
      <c r="BJ127" s="856"/>
      <c r="BK127" s="856"/>
      <c r="BL127" s="857"/>
      <c r="BM127" s="855" t="s">
        <v>476</v>
      </c>
      <c r="BN127" s="856"/>
      <c r="BO127" s="856"/>
      <c r="BP127" s="856"/>
      <c r="BQ127" s="856"/>
      <c r="BR127" s="856"/>
      <c r="BS127" s="857"/>
      <c r="BT127" s="855" t="s">
        <v>477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478</v>
      </c>
      <c r="CQ127" s="794"/>
      <c r="CR127" s="794"/>
      <c r="CS127" s="794"/>
      <c r="CT127" s="794"/>
      <c r="CU127" s="794"/>
      <c r="CV127" s="794"/>
      <c r="CW127" s="794"/>
      <c r="CX127" s="794"/>
      <c r="CY127" s="794"/>
      <c r="CZ127" s="794"/>
      <c r="DA127" s="794"/>
      <c r="DB127" s="794"/>
      <c r="DC127" s="794"/>
      <c r="DD127" s="794"/>
      <c r="DE127" s="794"/>
      <c r="DF127" s="795"/>
      <c r="DG127" s="860" t="s">
        <v>431</v>
      </c>
      <c r="DH127" s="861"/>
      <c r="DI127" s="861"/>
      <c r="DJ127" s="861"/>
      <c r="DK127" s="861"/>
      <c r="DL127" s="861" t="s">
        <v>431</v>
      </c>
      <c r="DM127" s="861"/>
      <c r="DN127" s="861"/>
      <c r="DO127" s="861"/>
      <c r="DP127" s="861"/>
      <c r="DQ127" s="861" t="s">
        <v>431</v>
      </c>
      <c r="DR127" s="861"/>
      <c r="DS127" s="861"/>
      <c r="DT127" s="861"/>
      <c r="DU127" s="861"/>
      <c r="DV127" s="838" t="s">
        <v>431</v>
      </c>
      <c r="DW127" s="838"/>
      <c r="DX127" s="838"/>
      <c r="DY127" s="838"/>
      <c r="DZ127" s="839"/>
    </row>
    <row r="128" spans="1:130" s="247" customFormat="1" ht="26.25" customHeight="1" thickBot="1" x14ac:dyDescent="0.25">
      <c r="A128" s="840" t="s">
        <v>479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480</v>
      </c>
      <c r="X128" s="842"/>
      <c r="Y128" s="842"/>
      <c r="Z128" s="843"/>
      <c r="AA128" s="844">
        <v>9031</v>
      </c>
      <c r="AB128" s="845"/>
      <c r="AC128" s="845"/>
      <c r="AD128" s="845"/>
      <c r="AE128" s="846"/>
      <c r="AF128" s="847">
        <v>7262</v>
      </c>
      <c r="AG128" s="845"/>
      <c r="AH128" s="845"/>
      <c r="AI128" s="845"/>
      <c r="AJ128" s="846"/>
      <c r="AK128" s="847">
        <v>18487</v>
      </c>
      <c r="AL128" s="845"/>
      <c r="AM128" s="845"/>
      <c r="AN128" s="845"/>
      <c r="AO128" s="846"/>
      <c r="AP128" s="848"/>
      <c r="AQ128" s="849"/>
      <c r="AR128" s="849"/>
      <c r="AS128" s="849"/>
      <c r="AT128" s="850"/>
      <c r="AU128" s="283"/>
      <c r="AV128" s="283"/>
      <c r="AW128" s="283"/>
      <c r="AX128" s="851" t="s">
        <v>481</v>
      </c>
      <c r="AY128" s="852"/>
      <c r="AZ128" s="852"/>
      <c r="BA128" s="852"/>
      <c r="BB128" s="852"/>
      <c r="BC128" s="852"/>
      <c r="BD128" s="852"/>
      <c r="BE128" s="853"/>
      <c r="BF128" s="830" t="s">
        <v>146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482</v>
      </c>
      <c r="CQ128" s="772"/>
      <c r="CR128" s="772"/>
      <c r="CS128" s="772"/>
      <c r="CT128" s="772"/>
      <c r="CU128" s="772"/>
      <c r="CV128" s="772"/>
      <c r="CW128" s="772"/>
      <c r="CX128" s="772"/>
      <c r="CY128" s="772"/>
      <c r="CZ128" s="772"/>
      <c r="DA128" s="772"/>
      <c r="DB128" s="772"/>
      <c r="DC128" s="772"/>
      <c r="DD128" s="772"/>
      <c r="DE128" s="772"/>
      <c r="DF128" s="773"/>
      <c r="DG128" s="834" t="s">
        <v>146</v>
      </c>
      <c r="DH128" s="835"/>
      <c r="DI128" s="835"/>
      <c r="DJ128" s="835"/>
      <c r="DK128" s="835"/>
      <c r="DL128" s="835" t="s">
        <v>146</v>
      </c>
      <c r="DM128" s="835"/>
      <c r="DN128" s="835"/>
      <c r="DO128" s="835"/>
      <c r="DP128" s="835"/>
      <c r="DQ128" s="835" t="s">
        <v>435</v>
      </c>
      <c r="DR128" s="835"/>
      <c r="DS128" s="835"/>
      <c r="DT128" s="835"/>
      <c r="DU128" s="835"/>
      <c r="DV128" s="836" t="s">
        <v>136</v>
      </c>
      <c r="DW128" s="836"/>
      <c r="DX128" s="836"/>
      <c r="DY128" s="836"/>
      <c r="DZ128" s="837"/>
    </row>
    <row r="129" spans="1:131" s="247" customFormat="1" ht="26.25" customHeight="1" x14ac:dyDescent="0.2">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483</v>
      </c>
      <c r="X129" s="821"/>
      <c r="Y129" s="821"/>
      <c r="Z129" s="822"/>
      <c r="AA129" s="823">
        <v>2023055</v>
      </c>
      <c r="AB129" s="824"/>
      <c r="AC129" s="824"/>
      <c r="AD129" s="824"/>
      <c r="AE129" s="825"/>
      <c r="AF129" s="826">
        <v>1997738</v>
      </c>
      <c r="AG129" s="824"/>
      <c r="AH129" s="824"/>
      <c r="AI129" s="824"/>
      <c r="AJ129" s="825"/>
      <c r="AK129" s="826">
        <v>2009433</v>
      </c>
      <c r="AL129" s="824"/>
      <c r="AM129" s="824"/>
      <c r="AN129" s="824"/>
      <c r="AO129" s="825"/>
      <c r="AP129" s="827"/>
      <c r="AQ129" s="828"/>
      <c r="AR129" s="828"/>
      <c r="AS129" s="828"/>
      <c r="AT129" s="829"/>
      <c r="AU129" s="285"/>
      <c r="AV129" s="285"/>
      <c r="AW129" s="285"/>
      <c r="AX129" s="793" t="s">
        <v>484</v>
      </c>
      <c r="AY129" s="794"/>
      <c r="AZ129" s="794"/>
      <c r="BA129" s="794"/>
      <c r="BB129" s="794"/>
      <c r="BC129" s="794"/>
      <c r="BD129" s="794"/>
      <c r="BE129" s="795"/>
      <c r="BF129" s="813" t="s">
        <v>146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485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486</v>
      </c>
      <c r="X130" s="821"/>
      <c r="Y130" s="821"/>
      <c r="Z130" s="822"/>
      <c r="AA130" s="823">
        <v>314651</v>
      </c>
      <c r="AB130" s="824"/>
      <c r="AC130" s="824"/>
      <c r="AD130" s="824"/>
      <c r="AE130" s="825"/>
      <c r="AF130" s="826">
        <v>306657</v>
      </c>
      <c r="AG130" s="824"/>
      <c r="AH130" s="824"/>
      <c r="AI130" s="824"/>
      <c r="AJ130" s="825"/>
      <c r="AK130" s="826">
        <v>299939</v>
      </c>
      <c r="AL130" s="824"/>
      <c r="AM130" s="824"/>
      <c r="AN130" s="824"/>
      <c r="AO130" s="825"/>
      <c r="AP130" s="827"/>
      <c r="AQ130" s="828"/>
      <c r="AR130" s="828"/>
      <c r="AS130" s="828"/>
      <c r="AT130" s="829"/>
      <c r="AU130" s="285"/>
      <c r="AV130" s="285"/>
      <c r="AW130" s="285"/>
      <c r="AX130" s="793" t="s">
        <v>487</v>
      </c>
      <c r="AY130" s="794"/>
      <c r="AZ130" s="794"/>
      <c r="BA130" s="794"/>
      <c r="BB130" s="794"/>
      <c r="BC130" s="794"/>
      <c r="BD130" s="794"/>
      <c r="BE130" s="795"/>
      <c r="BF130" s="796">
        <v>7.1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488</v>
      </c>
      <c r="X131" s="804"/>
      <c r="Y131" s="804"/>
      <c r="Z131" s="805"/>
      <c r="AA131" s="806">
        <v>1708404</v>
      </c>
      <c r="AB131" s="807"/>
      <c r="AC131" s="807"/>
      <c r="AD131" s="807"/>
      <c r="AE131" s="808"/>
      <c r="AF131" s="809">
        <v>1691081</v>
      </c>
      <c r="AG131" s="807"/>
      <c r="AH131" s="807"/>
      <c r="AI131" s="807"/>
      <c r="AJ131" s="808"/>
      <c r="AK131" s="809">
        <v>1709494</v>
      </c>
      <c r="AL131" s="807"/>
      <c r="AM131" s="807"/>
      <c r="AN131" s="807"/>
      <c r="AO131" s="808"/>
      <c r="AP131" s="810"/>
      <c r="AQ131" s="811"/>
      <c r="AR131" s="811"/>
      <c r="AS131" s="811"/>
      <c r="AT131" s="812"/>
      <c r="AU131" s="285"/>
      <c r="AV131" s="285"/>
      <c r="AW131" s="285"/>
      <c r="AX131" s="771" t="s">
        <v>489</v>
      </c>
      <c r="AY131" s="772"/>
      <c r="AZ131" s="772"/>
      <c r="BA131" s="772"/>
      <c r="BB131" s="772"/>
      <c r="BC131" s="772"/>
      <c r="BD131" s="772"/>
      <c r="BE131" s="773"/>
      <c r="BF131" s="774" t="s">
        <v>146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491</v>
      </c>
      <c r="W132" s="784"/>
      <c r="X132" s="784"/>
      <c r="Y132" s="784"/>
      <c r="Z132" s="785"/>
      <c r="AA132" s="786">
        <v>6.8589162750000003</v>
      </c>
      <c r="AB132" s="787"/>
      <c r="AC132" s="787"/>
      <c r="AD132" s="787"/>
      <c r="AE132" s="788"/>
      <c r="AF132" s="789">
        <v>7.3817280189999996</v>
      </c>
      <c r="AG132" s="787"/>
      <c r="AH132" s="787"/>
      <c r="AI132" s="787"/>
      <c r="AJ132" s="788"/>
      <c r="AK132" s="789">
        <v>7.3238045879999998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492</v>
      </c>
      <c r="W133" s="763"/>
      <c r="X133" s="763"/>
      <c r="Y133" s="763"/>
      <c r="Z133" s="764"/>
      <c r="AA133" s="765">
        <v>6.9</v>
      </c>
      <c r="AB133" s="766"/>
      <c r="AC133" s="766"/>
      <c r="AD133" s="766"/>
      <c r="AE133" s="767"/>
      <c r="AF133" s="765">
        <v>7.4</v>
      </c>
      <c r="AG133" s="766"/>
      <c r="AH133" s="766"/>
      <c r="AI133" s="766"/>
      <c r="AJ133" s="767"/>
      <c r="AK133" s="765">
        <v>7.1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Muz8lSHlD5l6vMPKnVoJCCrgNkv81LRSN/X/18ecoOG1lMiJuIrG+Cb/J4CxVG3MKVlevidCzBXkiGSIkxeXVA==" saltValue="EJAFm7rGbqggsMxaajdA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96s4acFjr+Ele26KE4CxgRjujw2RnGdSZtIP/vWIAKr7i/4YQ2OllZtw63fpBchPrfclUMAU5jIHAWCwlU0zsQ==" saltValue="hF675zBOia5w6LPmYRaD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WrNmGdqK9wsGnH11RByVxJriBEQjAEYE5WiUurjPQf29b1CEzH7QoB/pmmThDE0eq5pk0rhpwemttwtB7W4IQ==" saltValue="mNakxbcCpUEqUJUOjg1v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496</v>
      </c>
      <c r="AP7" s="304"/>
      <c r="AQ7" s="305" t="s">
        <v>497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498</v>
      </c>
      <c r="AQ8" s="311" t="s">
        <v>499</v>
      </c>
      <c r="AR8" s="312" t="s">
        <v>500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501</v>
      </c>
      <c r="AL9" s="1193"/>
      <c r="AM9" s="1193"/>
      <c r="AN9" s="1194"/>
      <c r="AO9" s="313">
        <v>568581</v>
      </c>
      <c r="AP9" s="313">
        <v>134735</v>
      </c>
      <c r="AQ9" s="314">
        <v>172204</v>
      </c>
      <c r="AR9" s="315">
        <v>-21.8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502</v>
      </c>
      <c r="AL10" s="1193"/>
      <c r="AM10" s="1193"/>
      <c r="AN10" s="1194"/>
      <c r="AO10" s="316">
        <v>37029</v>
      </c>
      <c r="AP10" s="316">
        <v>8775</v>
      </c>
      <c r="AQ10" s="317">
        <v>20524</v>
      </c>
      <c r="AR10" s="318">
        <v>-57.2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503</v>
      </c>
      <c r="AL11" s="1193"/>
      <c r="AM11" s="1193"/>
      <c r="AN11" s="1194"/>
      <c r="AO11" s="316">
        <v>136300</v>
      </c>
      <c r="AP11" s="316">
        <v>32299</v>
      </c>
      <c r="AQ11" s="317">
        <v>26395</v>
      </c>
      <c r="AR11" s="318">
        <v>22.4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504</v>
      </c>
      <c r="AL12" s="1193"/>
      <c r="AM12" s="1193"/>
      <c r="AN12" s="1194"/>
      <c r="AO12" s="316" t="s">
        <v>505</v>
      </c>
      <c r="AP12" s="316" t="s">
        <v>505</v>
      </c>
      <c r="AQ12" s="317">
        <v>1752</v>
      </c>
      <c r="AR12" s="318" t="s">
        <v>505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506</v>
      </c>
      <c r="AL13" s="1193"/>
      <c r="AM13" s="1193"/>
      <c r="AN13" s="1194"/>
      <c r="AO13" s="316" t="s">
        <v>505</v>
      </c>
      <c r="AP13" s="316" t="s">
        <v>505</v>
      </c>
      <c r="AQ13" s="317" t="s">
        <v>505</v>
      </c>
      <c r="AR13" s="318" t="s">
        <v>505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507</v>
      </c>
      <c r="AL14" s="1193"/>
      <c r="AM14" s="1193"/>
      <c r="AN14" s="1194"/>
      <c r="AO14" s="316">
        <v>5172</v>
      </c>
      <c r="AP14" s="316">
        <v>1226</v>
      </c>
      <c r="AQ14" s="317">
        <v>7974</v>
      </c>
      <c r="AR14" s="318">
        <v>-84.6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508</v>
      </c>
      <c r="AL15" s="1193"/>
      <c r="AM15" s="1193"/>
      <c r="AN15" s="1194"/>
      <c r="AO15" s="316">
        <v>15396</v>
      </c>
      <c r="AP15" s="316">
        <v>3648</v>
      </c>
      <c r="AQ15" s="317">
        <v>4531</v>
      </c>
      <c r="AR15" s="318">
        <v>-19.5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509</v>
      </c>
      <c r="AL16" s="1196"/>
      <c r="AM16" s="1196"/>
      <c r="AN16" s="1197"/>
      <c r="AO16" s="316">
        <v>-44496</v>
      </c>
      <c r="AP16" s="316">
        <v>-10544</v>
      </c>
      <c r="AQ16" s="317">
        <v>-15679</v>
      </c>
      <c r="AR16" s="318">
        <v>-32.799999999999997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717982</v>
      </c>
      <c r="AP17" s="316">
        <v>170138</v>
      </c>
      <c r="AQ17" s="317">
        <v>217700</v>
      </c>
      <c r="AR17" s="318">
        <v>-21.8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514</v>
      </c>
      <c r="AL21" s="1190"/>
      <c r="AM21" s="1190"/>
      <c r="AN21" s="1191"/>
      <c r="AO21" s="328">
        <v>14.22</v>
      </c>
      <c r="AP21" s="329">
        <v>19.600000000000001</v>
      </c>
      <c r="AQ21" s="330">
        <v>-5.38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515</v>
      </c>
      <c r="AL22" s="1190"/>
      <c r="AM22" s="1190"/>
      <c r="AN22" s="1191"/>
      <c r="AO22" s="333">
        <v>91.9</v>
      </c>
      <c r="AP22" s="334">
        <v>95.1</v>
      </c>
      <c r="AQ22" s="335">
        <v>-3.2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496</v>
      </c>
      <c r="AP30" s="304"/>
      <c r="AQ30" s="305" t="s">
        <v>497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498</v>
      </c>
      <c r="AQ31" s="311" t="s">
        <v>499</v>
      </c>
      <c r="AR31" s="312" t="s">
        <v>500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519</v>
      </c>
      <c r="AL32" s="1181"/>
      <c r="AM32" s="1181"/>
      <c r="AN32" s="1182"/>
      <c r="AO32" s="343">
        <v>290643</v>
      </c>
      <c r="AP32" s="343">
        <v>68873</v>
      </c>
      <c r="AQ32" s="344">
        <v>110920</v>
      </c>
      <c r="AR32" s="345">
        <v>-37.9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520</v>
      </c>
      <c r="AL33" s="1181"/>
      <c r="AM33" s="1181"/>
      <c r="AN33" s="1182"/>
      <c r="AO33" s="343" t="s">
        <v>505</v>
      </c>
      <c r="AP33" s="343" t="s">
        <v>505</v>
      </c>
      <c r="AQ33" s="344" t="s">
        <v>505</v>
      </c>
      <c r="AR33" s="345" t="s">
        <v>505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521</v>
      </c>
      <c r="AL34" s="1181"/>
      <c r="AM34" s="1181"/>
      <c r="AN34" s="1182"/>
      <c r="AO34" s="343" t="s">
        <v>505</v>
      </c>
      <c r="AP34" s="343" t="s">
        <v>505</v>
      </c>
      <c r="AQ34" s="344" t="s">
        <v>505</v>
      </c>
      <c r="AR34" s="345" t="s">
        <v>505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522</v>
      </c>
      <c r="AL35" s="1181"/>
      <c r="AM35" s="1181"/>
      <c r="AN35" s="1182"/>
      <c r="AO35" s="343">
        <v>152029</v>
      </c>
      <c r="AP35" s="343">
        <v>36026</v>
      </c>
      <c r="AQ35" s="344">
        <v>30367</v>
      </c>
      <c r="AR35" s="345">
        <v>18.600000000000001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523</v>
      </c>
      <c r="AL36" s="1181"/>
      <c r="AM36" s="1181"/>
      <c r="AN36" s="1182"/>
      <c r="AO36" s="343">
        <v>213</v>
      </c>
      <c r="AP36" s="343">
        <v>50</v>
      </c>
      <c r="AQ36" s="344">
        <v>2045</v>
      </c>
      <c r="AR36" s="345">
        <v>-97.6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524</v>
      </c>
      <c r="AL37" s="1181"/>
      <c r="AM37" s="1181"/>
      <c r="AN37" s="1182"/>
      <c r="AO37" s="343">
        <v>741</v>
      </c>
      <c r="AP37" s="343">
        <v>176</v>
      </c>
      <c r="AQ37" s="344">
        <v>314</v>
      </c>
      <c r="AR37" s="345">
        <v>-43.9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525</v>
      </c>
      <c r="AL38" s="1184"/>
      <c r="AM38" s="1184"/>
      <c r="AN38" s="1185"/>
      <c r="AO38" s="346" t="s">
        <v>505</v>
      </c>
      <c r="AP38" s="346" t="s">
        <v>505</v>
      </c>
      <c r="AQ38" s="347">
        <v>28</v>
      </c>
      <c r="AR38" s="335" t="s">
        <v>505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526</v>
      </c>
      <c r="AL39" s="1184"/>
      <c r="AM39" s="1184"/>
      <c r="AN39" s="1185"/>
      <c r="AO39" s="343">
        <v>-18487</v>
      </c>
      <c r="AP39" s="343">
        <v>-4381</v>
      </c>
      <c r="AQ39" s="344">
        <v>-3766</v>
      </c>
      <c r="AR39" s="345">
        <v>16.3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527</v>
      </c>
      <c r="AL40" s="1181"/>
      <c r="AM40" s="1181"/>
      <c r="AN40" s="1182"/>
      <c r="AO40" s="343">
        <v>-299939</v>
      </c>
      <c r="AP40" s="343">
        <v>-71076</v>
      </c>
      <c r="AQ40" s="344">
        <v>-106993</v>
      </c>
      <c r="AR40" s="345">
        <v>-33.6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125200</v>
      </c>
      <c r="AP41" s="343">
        <v>29668</v>
      </c>
      <c r="AQ41" s="344">
        <v>32915</v>
      </c>
      <c r="AR41" s="345">
        <v>-9.9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496</v>
      </c>
      <c r="AN49" s="1175" t="s">
        <v>531</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532</v>
      </c>
      <c r="AO50" s="360" t="s">
        <v>533</v>
      </c>
      <c r="AP50" s="361" t="s">
        <v>534</v>
      </c>
      <c r="AQ50" s="362" t="s">
        <v>535</v>
      </c>
      <c r="AR50" s="363" t="s">
        <v>536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3714187</v>
      </c>
      <c r="AN51" s="365">
        <v>837472</v>
      </c>
      <c r="AO51" s="366">
        <v>-24.1</v>
      </c>
      <c r="AP51" s="367">
        <v>245039</v>
      </c>
      <c r="AQ51" s="368">
        <v>-10.199999999999999</v>
      </c>
      <c r="AR51" s="369">
        <v>-13.9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424523</v>
      </c>
      <c r="AN52" s="373">
        <v>95721</v>
      </c>
      <c r="AO52" s="374">
        <v>116.9</v>
      </c>
      <c r="AP52" s="375">
        <v>108922</v>
      </c>
      <c r="AQ52" s="376">
        <v>-13.4</v>
      </c>
      <c r="AR52" s="377">
        <v>130.30000000000001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3705729</v>
      </c>
      <c r="AN53" s="365">
        <v>842786</v>
      </c>
      <c r="AO53" s="366">
        <v>0.6</v>
      </c>
      <c r="AP53" s="367">
        <v>237994</v>
      </c>
      <c r="AQ53" s="368">
        <v>-2.9</v>
      </c>
      <c r="AR53" s="369">
        <v>3.5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432943</v>
      </c>
      <c r="AN54" s="373">
        <v>98463</v>
      </c>
      <c r="AO54" s="374">
        <v>2.9</v>
      </c>
      <c r="AP54" s="375">
        <v>110361</v>
      </c>
      <c r="AQ54" s="376">
        <v>1.3</v>
      </c>
      <c r="AR54" s="377">
        <v>1.6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1338888</v>
      </c>
      <c r="AN55" s="365">
        <v>310287</v>
      </c>
      <c r="AO55" s="366">
        <v>-63.2</v>
      </c>
      <c r="AP55" s="367">
        <v>267911</v>
      </c>
      <c r="AQ55" s="368">
        <v>12.6</v>
      </c>
      <c r="AR55" s="369">
        <v>-75.8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343719</v>
      </c>
      <c r="AN56" s="373">
        <v>79657</v>
      </c>
      <c r="AO56" s="374">
        <v>-19.100000000000001</v>
      </c>
      <c r="AP56" s="375">
        <v>106425</v>
      </c>
      <c r="AQ56" s="376">
        <v>-3.6</v>
      </c>
      <c r="AR56" s="377">
        <v>-15.5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509580</v>
      </c>
      <c r="AN57" s="365">
        <v>119873</v>
      </c>
      <c r="AO57" s="366">
        <v>-61.4</v>
      </c>
      <c r="AP57" s="367">
        <v>228215</v>
      </c>
      <c r="AQ57" s="368">
        <v>-14.8</v>
      </c>
      <c r="AR57" s="369">
        <v>-46.6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156817</v>
      </c>
      <c r="AN58" s="373">
        <v>36889</v>
      </c>
      <c r="AO58" s="374">
        <v>-53.7</v>
      </c>
      <c r="AP58" s="375">
        <v>117571</v>
      </c>
      <c r="AQ58" s="376">
        <v>10.5</v>
      </c>
      <c r="AR58" s="377">
        <v>-64.2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646710</v>
      </c>
      <c r="AN59" s="365">
        <v>153249</v>
      </c>
      <c r="AO59" s="366">
        <v>27.8</v>
      </c>
      <c r="AP59" s="367">
        <v>264232</v>
      </c>
      <c r="AQ59" s="368">
        <v>15.8</v>
      </c>
      <c r="AR59" s="369">
        <v>12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272723</v>
      </c>
      <c r="AN60" s="373">
        <v>64626</v>
      </c>
      <c r="AO60" s="374">
        <v>75.2</v>
      </c>
      <c r="AP60" s="375">
        <v>133959</v>
      </c>
      <c r="AQ60" s="376">
        <v>13.9</v>
      </c>
      <c r="AR60" s="377">
        <v>61.3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1983019</v>
      </c>
      <c r="AN61" s="380">
        <v>452733</v>
      </c>
      <c r="AO61" s="381">
        <v>-24.1</v>
      </c>
      <c r="AP61" s="382">
        <v>248678</v>
      </c>
      <c r="AQ61" s="383">
        <v>0.1</v>
      </c>
      <c r="AR61" s="369">
        <v>-24.2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326145</v>
      </c>
      <c r="AN62" s="373">
        <v>75071</v>
      </c>
      <c r="AO62" s="374">
        <v>24.4</v>
      </c>
      <c r="AP62" s="375">
        <v>115448</v>
      </c>
      <c r="AQ62" s="376">
        <v>1.7</v>
      </c>
      <c r="AR62" s="377">
        <v>22.7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Fz2Wp17GRfVpVyYe/kpvOywaENacgC4UDlLU1+NfUdwvve3pJjfKDFlr6uM8YGMoL5cWqD7ZRsREepRsoRhS/A==" saltValue="J7pwOTmuP+I/BlrjwNZO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20" spans="125:125" ht="13.5" hidden="1" customHeight="1" x14ac:dyDescent="0.2"/>
    <row r="121" spans="125:125" ht="13.5" hidden="1" customHeight="1" x14ac:dyDescent="0.2">
      <c r="DU121" s="291"/>
    </row>
  </sheetData>
  <sheetProtection algorithmName="SHA-512" hashValue="WAmHR48H7b/9qGEPp1d631sy2JjhMTcg7RN08bOaUV2U94VDqh2tTzuOiIkVWLKS1/0dWOSARz/IPkQocWp+FQ==" saltValue="qQe0a4VM162g7LohYGFx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546</v>
      </c>
    </row>
  </sheetData>
  <sheetProtection algorithmName="SHA-512" hashValue="IaLyETH9/jReJU9X4V3memP+gn3DOr5wlZ7F65JHIfWY3TQwnuGdBp7GfD2Drh62nBArXFOvdnLQfxXWvkniZg==" saltValue="hPFmlwOIOoxkUyzpdXCS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98" t="s">
        <v>3</v>
      </c>
      <c r="D47" s="1198"/>
      <c r="E47" s="1199"/>
      <c r="F47" s="11">
        <v>92.85</v>
      </c>
      <c r="G47" s="12">
        <v>96.11</v>
      </c>
      <c r="H47" s="12">
        <v>70.040000000000006</v>
      </c>
      <c r="I47" s="12">
        <v>70.959999999999994</v>
      </c>
      <c r="J47" s="13">
        <v>64.75</v>
      </c>
    </row>
    <row r="48" spans="2:10" ht="57.75" customHeight="1" x14ac:dyDescent="0.2">
      <c r="B48" s="14"/>
      <c r="C48" s="1200" t="s">
        <v>4</v>
      </c>
      <c r="D48" s="1200"/>
      <c r="E48" s="1201"/>
      <c r="F48" s="15">
        <v>7.61</v>
      </c>
      <c r="G48" s="16">
        <v>16.57</v>
      </c>
      <c r="H48" s="16">
        <v>8.39</v>
      </c>
      <c r="I48" s="16">
        <v>8.92</v>
      </c>
      <c r="J48" s="17">
        <v>9.98</v>
      </c>
    </row>
    <row r="49" spans="2:10" ht="57.75" customHeight="1" thickBot="1" x14ac:dyDescent="0.25">
      <c r="B49" s="18"/>
      <c r="C49" s="1202" t="s">
        <v>5</v>
      </c>
      <c r="D49" s="1202"/>
      <c r="E49" s="1203"/>
      <c r="F49" s="19">
        <v>0.73</v>
      </c>
      <c r="G49" s="20">
        <v>11</v>
      </c>
      <c r="H49" s="20" t="s">
        <v>552</v>
      </c>
      <c r="I49" s="20">
        <v>0.45</v>
      </c>
      <c r="J49" s="21" t="s">
        <v>553</v>
      </c>
    </row>
    <row r="50" spans="2:10" ht="13.5" customHeight="1" x14ac:dyDescent="0.2"/>
  </sheetData>
  <sheetProtection algorithmName="SHA-512" hashValue="E3QaiuZ/PHme8f1FdunIQ1wf6znx8sNGCZzCY/75mEUkmPVqGTSHaGWNmXYaeGnwxsPk0nD+paHoR6ifP9b3XQ==" saltValue="zYbgwzn/GdOziXmT0F0M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10" t="s">
        <v>554</v>
      </c>
      <c r="D34" s="1210"/>
      <c r="E34" s="1211"/>
      <c r="F34" s="32">
        <v>7.61</v>
      </c>
      <c r="G34" s="33">
        <v>16.559999999999999</v>
      </c>
      <c r="H34" s="33">
        <v>8.3800000000000008</v>
      </c>
      <c r="I34" s="33">
        <v>8.91</v>
      </c>
      <c r="J34" s="34">
        <v>9.98</v>
      </c>
      <c r="K34" s="22"/>
      <c r="L34" s="22"/>
      <c r="M34" s="22"/>
      <c r="N34" s="22"/>
      <c r="O34" s="22"/>
      <c r="P34" s="22"/>
    </row>
    <row r="35" spans="1:16" ht="39" customHeight="1" x14ac:dyDescent="0.2">
      <c r="A35" s="22"/>
      <c r="B35" s="35"/>
      <c r="C35" s="1204" t="s">
        <v>555</v>
      </c>
      <c r="D35" s="1205"/>
      <c r="E35" s="1206"/>
      <c r="F35" s="36">
        <v>4.4000000000000004</v>
      </c>
      <c r="G35" s="37">
        <v>3.93</v>
      </c>
      <c r="H35" s="37">
        <v>4.78</v>
      </c>
      <c r="I35" s="37">
        <v>4.09</v>
      </c>
      <c r="J35" s="38">
        <v>4.58</v>
      </c>
      <c r="K35" s="22"/>
      <c r="L35" s="22"/>
      <c r="M35" s="22"/>
      <c r="N35" s="22"/>
      <c r="O35" s="22"/>
      <c r="P35" s="22"/>
    </row>
    <row r="36" spans="1:16" ht="39" customHeight="1" x14ac:dyDescent="0.2">
      <c r="A36" s="22"/>
      <c r="B36" s="35"/>
      <c r="C36" s="1204" t="s">
        <v>556</v>
      </c>
      <c r="D36" s="1205"/>
      <c r="E36" s="1206"/>
      <c r="F36" s="36">
        <v>1.57</v>
      </c>
      <c r="G36" s="37">
        <v>1.53</v>
      </c>
      <c r="H36" s="37">
        <v>2.33</v>
      </c>
      <c r="I36" s="37">
        <v>0.76</v>
      </c>
      <c r="J36" s="38">
        <v>3.64</v>
      </c>
      <c r="K36" s="22"/>
      <c r="L36" s="22"/>
      <c r="M36" s="22"/>
      <c r="N36" s="22"/>
      <c r="O36" s="22"/>
      <c r="P36" s="22"/>
    </row>
    <row r="37" spans="1:16" ht="39" customHeight="1" x14ac:dyDescent="0.2">
      <c r="A37" s="22"/>
      <c r="B37" s="35"/>
      <c r="C37" s="1204" t="s">
        <v>557</v>
      </c>
      <c r="D37" s="1205"/>
      <c r="E37" s="1206"/>
      <c r="F37" s="36">
        <v>0.26</v>
      </c>
      <c r="G37" s="37">
        <v>0.38</v>
      </c>
      <c r="H37" s="37">
        <v>1.02</v>
      </c>
      <c r="I37" s="37">
        <v>0.57999999999999996</v>
      </c>
      <c r="J37" s="38">
        <v>0.71</v>
      </c>
      <c r="K37" s="22"/>
      <c r="L37" s="22"/>
      <c r="M37" s="22"/>
      <c r="N37" s="22"/>
      <c r="O37" s="22"/>
      <c r="P37" s="22"/>
    </row>
    <row r="38" spans="1:16" ht="39" customHeight="1" x14ac:dyDescent="0.2">
      <c r="A38" s="22"/>
      <c r="B38" s="35"/>
      <c r="C38" s="1204" t="s">
        <v>558</v>
      </c>
      <c r="D38" s="1205"/>
      <c r="E38" s="1206"/>
      <c r="F38" s="36">
        <v>0.18</v>
      </c>
      <c r="G38" s="37">
        <v>0.28000000000000003</v>
      </c>
      <c r="H38" s="37">
        <v>0.21</v>
      </c>
      <c r="I38" s="37">
        <v>0.47</v>
      </c>
      <c r="J38" s="38">
        <v>0.45</v>
      </c>
      <c r="K38" s="22"/>
      <c r="L38" s="22"/>
      <c r="M38" s="22"/>
      <c r="N38" s="22"/>
      <c r="O38" s="22"/>
      <c r="P38" s="22"/>
    </row>
    <row r="39" spans="1:16" ht="39" customHeight="1" x14ac:dyDescent="0.2">
      <c r="A39" s="22"/>
      <c r="B39" s="35"/>
      <c r="C39" s="1204" t="s">
        <v>559</v>
      </c>
      <c r="D39" s="1205"/>
      <c r="E39" s="1206"/>
      <c r="F39" s="36">
        <v>0.18</v>
      </c>
      <c r="G39" s="37">
        <v>0.11</v>
      </c>
      <c r="H39" s="37">
        <v>1.39</v>
      </c>
      <c r="I39" s="37">
        <v>0.16</v>
      </c>
      <c r="J39" s="38">
        <v>0.24</v>
      </c>
      <c r="K39" s="22"/>
      <c r="L39" s="22"/>
      <c r="M39" s="22"/>
      <c r="N39" s="22"/>
      <c r="O39" s="22"/>
      <c r="P39" s="22"/>
    </row>
    <row r="40" spans="1:16" ht="39" customHeight="1" x14ac:dyDescent="0.2">
      <c r="A40" s="22"/>
      <c r="B40" s="35"/>
      <c r="C40" s="1204" t="s">
        <v>560</v>
      </c>
      <c r="D40" s="1205"/>
      <c r="E40" s="1206"/>
      <c r="F40" s="36">
        <v>0.02</v>
      </c>
      <c r="G40" s="37">
        <v>0.01</v>
      </c>
      <c r="H40" s="37">
        <v>0.01</v>
      </c>
      <c r="I40" s="37">
        <v>0.03</v>
      </c>
      <c r="J40" s="38">
        <v>0.12</v>
      </c>
      <c r="K40" s="22"/>
      <c r="L40" s="22"/>
      <c r="M40" s="22"/>
      <c r="N40" s="22"/>
      <c r="O40" s="22"/>
      <c r="P40" s="22"/>
    </row>
    <row r="41" spans="1:16" ht="39" customHeight="1" x14ac:dyDescent="0.2">
      <c r="A41" s="22"/>
      <c r="B41" s="35"/>
      <c r="C41" s="1204" t="s">
        <v>561</v>
      </c>
      <c r="D41" s="1205"/>
      <c r="E41" s="1206"/>
      <c r="F41" s="36">
        <v>0.01</v>
      </c>
      <c r="G41" s="37">
        <v>0</v>
      </c>
      <c r="H41" s="37">
        <v>0.01</v>
      </c>
      <c r="I41" s="37">
        <v>0.01</v>
      </c>
      <c r="J41" s="38">
        <v>0.01</v>
      </c>
      <c r="K41" s="22"/>
      <c r="L41" s="22"/>
      <c r="M41" s="22"/>
      <c r="N41" s="22"/>
      <c r="O41" s="22"/>
      <c r="P41" s="22"/>
    </row>
    <row r="42" spans="1:16" ht="39" customHeight="1" x14ac:dyDescent="0.2">
      <c r="A42" s="22"/>
      <c r="B42" s="39"/>
      <c r="C42" s="1204" t="s">
        <v>562</v>
      </c>
      <c r="D42" s="1205"/>
      <c r="E42" s="1206"/>
      <c r="F42" s="36" t="s">
        <v>505</v>
      </c>
      <c r="G42" s="37" t="s">
        <v>505</v>
      </c>
      <c r="H42" s="37" t="s">
        <v>505</v>
      </c>
      <c r="I42" s="37" t="s">
        <v>505</v>
      </c>
      <c r="J42" s="38" t="s">
        <v>505</v>
      </c>
      <c r="K42" s="22"/>
      <c r="L42" s="22"/>
      <c r="M42" s="22"/>
      <c r="N42" s="22"/>
      <c r="O42" s="22"/>
      <c r="P42" s="22"/>
    </row>
    <row r="43" spans="1:16" ht="39" customHeight="1" thickBot="1" x14ac:dyDescent="0.25">
      <c r="A43" s="22"/>
      <c r="B43" s="40"/>
      <c r="C43" s="1207" t="s">
        <v>563</v>
      </c>
      <c r="D43" s="1208"/>
      <c r="E43" s="1209"/>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U2pOMcImYs1hK5i3C2xF5nlgeDzhNxJe6iuw73HIXAaMGyesDUeLyiDQQ9kcZ1uDxs4YxiqBwloYcS7d4A2SQ==" saltValue="+xrJ7auhcX5Qwki+2waI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294</v>
      </c>
      <c r="L45" s="60">
        <v>297</v>
      </c>
      <c r="M45" s="60">
        <v>290</v>
      </c>
      <c r="N45" s="60">
        <v>287</v>
      </c>
      <c r="O45" s="61">
        <v>291</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505</v>
      </c>
      <c r="L46" s="64" t="s">
        <v>505</v>
      </c>
      <c r="M46" s="64" t="s">
        <v>505</v>
      </c>
      <c r="N46" s="64" t="s">
        <v>505</v>
      </c>
      <c r="O46" s="65" t="s">
        <v>505</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505</v>
      </c>
      <c r="L47" s="64" t="s">
        <v>505</v>
      </c>
      <c r="M47" s="64" t="s">
        <v>505</v>
      </c>
      <c r="N47" s="64" t="s">
        <v>505</v>
      </c>
      <c r="O47" s="65" t="s">
        <v>505</v>
      </c>
      <c r="P47" s="48"/>
      <c r="Q47" s="48"/>
      <c r="R47" s="48"/>
      <c r="S47" s="48"/>
      <c r="T47" s="48"/>
      <c r="U47" s="48"/>
    </row>
    <row r="48" spans="1:21" ht="30.75" customHeight="1" x14ac:dyDescent="0.2">
      <c r="A48" s="48"/>
      <c r="B48" s="1232"/>
      <c r="C48" s="1233"/>
      <c r="D48" s="62"/>
      <c r="E48" s="1214" t="s">
        <v>15</v>
      </c>
      <c r="F48" s="1214"/>
      <c r="G48" s="1214"/>
      <c r="H48" s="1214"/>
      <c r="I48" s="1214"/>
      <c r="J48" s="1215"/>
      <c r="K48" s="63">
        <v>136</v>
      </c>
      <c r="L48" s="64">
        <v>157</v>
      </c>
      <c r="M48" s="64">
        <v>150</v>
      </c>
      <c r="N48" s="64">
        <v>151</v>
      </c>
      <c r="O48" s="65">
        <v>152</v>
      </c>
      <c r="P48" s="48"/>
      <c r="Q48" s="48"/>
      <c r="R48" s="48"/>
      <c r="S48" s="48"/>
      <c r="T48" s="48"/>
      <c r="U48" s="48"/>
    </row>
    <row r="49" spans="1:21" ht="30.75" customHeight="1" x14ac:dyDescent="0.2">
      <c r="A49" s="48"/>
      <c r="B49" s="1232"/>
      <c r="C49" s="1233"/>
      <c r="D49" s="62"/>
      <c r="E49" s="1214" t="s">
        <v>16</v>
      </c>
      <c r="F49" s="1214"/>
      <c r="G49" s="1214"/>
      <c r="H49" s="1214"/>
      <c r="I49" s="1214"/>
      <c r="J49" s="1215"/>
      <c r="K49" s="63">
        <v>3</v>
      </c>
      <c r="L49" s="64">
        <v>3</v>
      </c>
      <c r="M49" s="64">
        <v>0</v>
      </c>
      <c r="N49" s="64">
        <v>0</v>
      </c>
      <c r="O49" s="65">
        <v>0</v>
      </c>
      <c r="P49" s="48"/>
      <c r="Q49" s="48"/>
      <c r="R49" s="48"/>
      <c r="S49" s="48"/>
      <c r="T49" s="48"/>
      <c r="U49" s="48"/>
    </row>
    <row r="50" spans="1:21" ht="30.75" customHeight="1" x14ac:dyDescent="0.2">
      <c r="A50" s="48"/>
      <c r="B50" s="1232"/>
      <c r="C50" s="1233"/>
      <c r="D50" s="62"/>
      <c r="E50" s="1214" t="s">
        <v>17</v>
      </c>
      <c r="F50" s="1214"/>
      <c r="G50" s="1214"/>
      <c r="H50" s="1214"/>
      <c r="I50" s="1214"/>
      <c r="J50" s="1215"/>
      <c r="K50" s="63">
        <v>1</v>
      </c>
      <c r="L50" s="64">
        <v>1</v>
      </c>
      <c r="M50" s="64">
        <v>1</v>
      </c>
      <c r="N50" s="64">
        <v>1</v>
      </c>
      <c r="O50" s="65">
        <v>1</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505</v>
      </c>
      <c r="L51" s="64" t="s">
        <v>505</v>
      </c>
      <c r="M51" s="64" t="s">
        <v>505</v>
      </c>
      <c r="N51" s="64" t="s">
        <v>505</v>
      </c>
      <c r="O51" s="65" t="s">
        <v>505</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331</v>
      </c>
      <c r="L52" s="64">
        <v>318</v>
      </c>
      <c r="M52" s="64">
        <v>323</v>
      </c>
      <c r="N52" s="64">
        <v>313</v>
      </c>
      <c r="O52" s="65">
        <v>317</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103</v>
      </c>
      <c r="L53" s="69">
        <v>140</v>
      </c>
      <c r="M53" s="69">
        <v>118</v>
      </c>
      <c r="N53" s="69">
        <v>126</v>
      </c>
      <c r="O53" s="70">
        <v>127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5">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220" t="s">
        <v>25</v>
      </c>
      <c r="C57" s="1221"/>
      <c r="D57" s="1224" t="s">
        <v>26</v>
      </c>
      <c r="E57" s="1225"/>
      <c r="F57" s="1225"/>
      <c r="G57" s="1225"/>
      <c r="H57" s="1225"/>
      <c r="I57" s="1225"/>
      <c r="J57" s="1226"/>
      <c r="K57" s="83" t="s">
        <v>580</v>
      </c>
      <c r="L57" s="84" t="s">
        <v>580</v>
      </c>
      <c r="M57" s="84" t="s">
        <v>580</v>
      </c>
      <c r="N57" s="84" t="s">
        <v>580</v>
      </c>
      <c r="O57" s="85" t="s">
        <v>580</v>
      </c>
    </row>
    <row r="58" spans="1:21" ht="31.5" customHeight="1" thickBot="1" x14ac:dyDescent="0.25">
      <c r="B58" s="1222"/>
      <c r="C58" s="1223"/>
      <c r="D58" s="1227" t="s">
        <v>27</v>
      </c>
      <c r="E58" s="1228"/>
      <c r="F58" s="1228"/>
      <c r="G58" s="1228"/>
      <c r="H58" s="1228"/>
      <c r="I58" s="1228"/>
      <c r="J58" s="1229"/>
      <c r="K58" s="86" t="s">
        <v>580</v>
      </c>
      <c r="L58" s="87" t="s">
        <v>580</v>
      </c>
      <c r="M58" s="87" t="s">
        <v>580</v>
      </c>
      <c r="N58" s="87" t="s">
        <v>580</v>
      </c>
      <c r="O58" s="88" t="s">
        <v>580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oN0Nf/zhFaUKGZsXn7RqqG/1ozd6Tepmm81BdzgCiHWoUrem7iRFASGhZaD1XC1+74mi3QUVW5G2ZQpF0yLQ==" saltValue="kUAfZ8CMpvE+vvs0o6iZ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50" t="s">
        <v>30</v>
      </c>
      <c r="C41" s="1251"/>
      <c r="D41" s="102"/>
      <c r="E41" s="1252" t="s">
        <v>31</v>
      </c>
      <c r="F41" s="1252"/>
      <c r="G41" s="1252"/>
      <c r="H41" s="1253"/>
      <c r="I41" s="103">
        <v>3235</v>
      </c>
      <c r="J41" s="104">
        <v>3529</v>
      </c>
      <c r="K41" s="104">
        <v>3542</v>
      </c>
      <c r="L41" s="104">
        <v>3468</v>
      </c>
      <c r="M41" s="105">
        <v>3568</v>
      </c>
    </row>
    <row r="42" spans="2:13" ht="27.75" customHeight="1" x14ac:dyDescent="0.2">
      <c r="B42" s="1240"/>
      <c r="C42" s="1241"/>
      <c r="D42" s="106"/>
      <c r="E42" s="1244" t="s">
        <v>32</v>
      </c>
      <c r="F42" s="1244"/>
      <c r="G42" s="1244"/>
      <c r="H42" s="1245"/>
      <c r="I42" s="107" t="s">
        <v>505</v>
      </c>
      <c r="J42" s="108" t="s">
        <v>505</v>
      </c>
      <c r="K42" s="108" t="s">
        <v>505</v>
      </c>
      <c r="L42" s="108" t="s">
        <v>505</v>
      </c>
      <c r="M42" s="109" t="s">
        <v>505</v>
      </c>
    </row>
    <row r="43" spans="2:13" ht="27.75" customHeight="1" x14ac:dyDescent="0.2">
      <c r="B43" s="1240"/>
      <c r="C43" s="1241"/>
      <c r="D43" s="106"/>
      <c r="E43" s="1244" t="s">
        <v>33</v>
      </c>
      <c r="F43" s="1244"/>
      <c r="G43" s="1244"/>
      <c r="H43" s="1245"/>
      <c r="I43" s="107">
        <v>1760</v>
      </c>
      <c r="J43" s="108">
        <v>1714</v>
      </c>
      <c r="K43" s="108">
        <v>1793</v>
      </c>
      <c r="L43" s="108">
        <v>1756</v>
      </c>
      <c r="M43" s="109">
        <v>2062</v>
      </c>
    </row>
    <row r="44" spans="2:13" ht="27.75" customHeight="1" x14ac:dyDescent="0.2">
      <c r="B44" s="1240"/>
      <c r="C44" s="1241"/>
      <c r="D44" s="106"/>
      <c r="E44" s="1244" t="s">
        <v>34</v>
      </c>
      <c r="F44" s="1244"/>
      <c r="G44" s="1244"/>
      <c r="H44" s="1245"/>
      <c r="I44" s="107">
        <v>7</v>
      </c>
      <c r="J44" s="108">
        <v>5</v>
      </c>
      <c r="K44" s="108">
        <v>4</v>
      </c>
      <c r="L44" s="108">
        <v>4</v>
      </c>
      <c r="M44" s="109">
        <v>3</v>
      </c>
    </row>
    <row r="45" spans="2:13" ht="27.75" customHeight="1" x14ac:dyDescent="0.2">
      <c r="B45" s="1240"/>
      <c r="C45" s="1241"/>
      <c r="D45" s="106"/>
      <c r="E45" s="1244" t="s">
        <v>35</v>
      </c>
      <c r="F45" s="1244"/>
      <c r="G45" s="1244"/>
      <c r="H45" s="1245"/>
      <c r="I45" s="107">
        <v>368</v>
      </c>
      <c r="J45" s="108">
        <v>371</v>
      </c>
      <c r="K45" s="108">
        <v>387</v>
      </c>
      <c r="L45" s="108">
        <v>377</v>
      </c>
      <c r="M45" s="109">
        <v>410</v>
      </c>
    </row>
    <row r="46" spans="2:13" ht="27.75" customHeight="1" x14ac:dyDescent="0.2">
      <c r="B46" s="1240"/>
      <c r="C46" s="1241"/>
      <c r="D46" s="110"/>
      <c r="E46" s="1244" t="s">
        <v>36</v>
      </c>
      <c r="F46" s="1244"/>
      <c r="G46" s="1244"/>
      <c r="H46" s="1245"/>
      <c r="I46" s="107" t="s">
        <v>505</v>
      </c>
      <c r="J46" s="108" t="s">
        <v>505</v>
      </c>
      <c r="K46" s="108" t="s">
        <v>505</v>
      </c>
      <c r="L46" s="108" t="s">
        <v>505</v>
      </c>
      <c r="M46" s="109" t="s">
        <v>505</v>
      </c>
    </row>
    <row r="47" spans="2:13" ht="27.75" customHeight="1" x14ac:dyDescent="0.2">
      <c r="B47" s="1240"/>
      <c r="C47" s="1241"/>
      <c r="D47" s="111"/>
      <c r="E47" s="1254" t="s">
        <v>37</v>
      </c>
      <c r="F47" s="1255"/>
      <c r="G47" s="1255"/>
      <c r="H47" s="1256"/>
      <c r="I47" s="107" t="s">
        <v>505</v>
      </c>
      <c r="J47" s="108" t="s">
        <v>505</v>
      </c>
      <c r="K47" s="108" t="s">
        <v>505</v>
      </c>
      <c r="L47" s="108" t="s">
        <v>505</v>
      </c>
      <c r="M47" s="109" t="s">
        <v>505</v>
      </c>
    </row>
    <row r="48" spans="2:13" ht="27.75" customHeight="1" x14ac:dyDescent="0.2">
      <c r="B48" s="1240"/>
      <c r="C48" s="1241"/>
      <c r="D48" s="106"/>
      <c r="E48" s="1244" t="s">
        <v>38</v>
      </c>
      <c r="F48" s="1244"/>
      <c r="G48" s="1244"/>
      <c r="H48" s="1245"/>
      <c r="I48" s="107" t="s">
        <v>505</v>
      </c>
      <c r="J48" s="108" t="s">
        <v>505</v>
      </c>
      <c r="K48" s="108" t="s">
        <v>505</v>
      </c>
      <c r="L48" s="108" t="s">
        <v>505</v>
      </c>
      <c r="M48" s="109" t="s">
        <v>505</v>
      </c>
    </row>
    <row r="49" spans="2:13" ht="27.75" customHeight="1" x14ac:dyDescent="0.2">
      <c r="B49" s="1242"/>
      <c r="C49" s="1243"/>
      <c r="D49" s="106"/>
      <c r="E49" s="1244" t="s">
        <v>39</v>
      </c>
      <c r="F49" s="1244"/>
      <c r="G49" s="1244"/>
      <c r="H49" s="1245"/>
      <c r="I49" s="107" t="s">
        <v>505</v>
      </c>
      <c r="J49" s="108" t="s">
        <v>505</v>
      </c>
      <c r="K49" s="108" t="s">
        <v>505</v>
      </c>
      <c r="L49" s="108" t="s">
        <v>505</v>
      </c>
      <c r="M49" s="109" t="s">
        <v>505</v>
      </c>
    </row>
    <row r="50" spans="2:13" ht="27.75" customHeight="1" x14ac:dyDescent="0.2">
      <c r="B50" s="1238" t="s">
        <v>40</v>
      </c>
      <c r="C50" s="1239"/>
      <c r="D50" s="112"/>
      <c r="E50" s="1244" t="s">
        <v>41</v>
      </c>
      <c r="F50" s="1244"/>
      <c r="G50" s="1244"/>
      <c r="H50" s="1245"/>
      <c r="I50" s="107">
        <v>2881</v>
      </c>
      <c r="J50" s="108">
        <v>2875</v>
      </c>
      <c r="K50" s="108">
        <v>3310</v>
      </c>
      <c r="L50" s="108">
        <v>3445</v>
      </c>
      <c r="M50" s="109">
        <v>3437</v>
      </c>
    </row>
    <row r="51" spans="2:13" ht="27.75" customHeight="1" x14ac:dyDescent="0.2">
      <c r="B51" s="1240"/>
      <c r="C51" s="1241"/>
      <c r="D51" s="106"/>
      <c r="E51" s="1244" t="s">
        <v>42</v>
      </c>
      <c r="F51" s="1244"/>
      <c r="G51" s="1244"/>
      <c r="H51" s="1245"/>
      <c r="I51" s="107" t="s">
        <v>505</v>
      </c>
      <c r="J51" s="108" t="s">
        <v>505</v>
      </c>
      <c r="K51" s="108" t="s">
        <v>505</v>
      </c>
      <c r="L51" s="108" t="s">
        <v>505</v>
      </c>
      <c r="M51" s="109" t="s">
        <v>505</v>
      </c>
    </row>
    <row r="52" spans="2:13" ht="27.75" customHeight="1" x14ac:dyDescent="0.2">
      <c r="B52" s="1242"/>
      <c r="C52" s="1243"/>
      <c r="D52" s="106"/>
      <c r="E52" s="1244" t="s">
        <v>43</v>
      </c>
      <c r="F52" s="1244"/>
      <c r="G52" s="1244"/>
      <c r="H52" s="1245"/>
      <c r="I52" s="107">
        <v>3214</v>
      </c>
      <c r="J52" s="108">
        <v>3067</v>
      </c>
      <c r="K52" s="108">
        <v>2947</v>
      </c>
      <c r="L52" s="108">
        <v>3000</v>
      </c>
      <c r="M52" s="109">
        <v>2999</v>
      </c>
    </row>
    <row r="53" spans="2:13" ht="27.75" customHeight="1" thickBot="1" x14ac:dyDescent="0.25">
      <c r="B53" s="1246" t="s">
        <v>44</v>
      </c>
      <c r="C53" s="1247"/>
      <c r="D53" s="113"/>
      <c r="E53" s="1248" t="s">
        <v>45</v>
      </c>
      <c r="F53" s="1248"/>
      <c r="G53" s="1248"/>
      <c r="H53" s="1249"/>
      <c r="I53" s="114">
        <v>-724</v>
      </c>
      <c r="J53" s="115">
        <v>-323</v>
      </c>
      <c r="K53" s="115">
        <v>-531</v>
      </c>
      <c r="L53" s="115">
        <v>-840</v>
      </c>
      <c r="M53" s="116">
        <v>-393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7dYFuGSLHIz7iXbwqtjBlvap6uGvSitY2+yQPo3Ge4pioYjkatlrnK2EjSsa7F9SQaRdMzsp1IXzLknX5e0MQ==" saltValue="fmvr1oVTjHB1cKOc38Dr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549</v>
      </c>
      <c r="G54" s="125" t="s">
        <v>550</v>
      </c>
      <c r="H54" s="126" t="s">
        <v>551</v>
      </c>
    </row>
    <row r="55" spans="2:8" ht="52.5" customHeight="1" x14ac:dyDescent="0.2">
      <c r="B55" s="127"/>
      <c r="C55" s="1265" t="s">
        <v>48</v>
      </c>
      <c r="D55" s="1265"/>
      <c r="E55" s="1266"/>
      <c r="F55" s="128">
        <v>1417</v>
      </c>
      <c r="G55" s="128">
        <v>1418</v>
      </c>
      <c r="H55" s="129">
        <v>1301</v>
      </c>
    </row>
    <row r="56" spans="2:8" ht="52.5" customHeight="1" x14ac:dyDescent="0.2">
      <c r="B56" s="130"/>
      <c r="C56" s="1267" t="s">
        <v>49</v>
      </c>
      <c r="D56" s="1267"/>
      <c r="E56" s="1268"/>
      <c r="F56" s="131">
        <v>230</v>
      </c>
      <c r="G56" s="131">
        <v>367</v>
      </c>
      <c r="H56" s="132">
        <v>367</v>
      </c>
    </row>
    <row r="57" spans="2:8" ht="53.25" customHeight="1" x14ac:dyDescent="0.2">
      <c r="B57" s="130"/>
      <c r="C57" s="1269" t="s">
        <v>50</v>
      </c>
      <c r="D57" s="1269"/>
      <c r="E57" s="1270"/>
      <c r="F57" s="133">
        <v>2319</v>
      </c>
      <c r="G57" s="133">
        <v>2014</v>
      </c>
      <c r="H57" s="134">
        <v>2022</v>
      </c>
    </row>
    <row r="58" spans="2:8" ht="45.75" customHeight="1" x14ac:dyDescent="0.2">
      <c r="B58" s="135"/>
      <c r="C58" s="1257" t="s">
        <v>573</v>
      </c>
      <c r="D58" s="1258"/>
      <c r="E58" s="1259"/>
      <c r="F58" s="136">
        <v>1102</v>
      </c>
      <c r="G58" s="136">
        <v>1102</v>
      </c>
      <c r="H58" s="137">
        <v>1102</v>
      </c>
    </row>
    <row r="59" spans="2:8" ht="45.75" customHeight="1" x14ac:dyDescent="0.2">
      <c r="B59" s="135"/>
      <c r="C59" s="1257" t="s">
        <v>574</v>
      </c>
      <c r="D59" s="1258"/>
      <c r="E59" s="1259"/>
      <c r="F59" s="136">
        <v>388</v>
      </c>
      <c r="G59" s="136">
        <v>351</v>
      </c>
      <c r="H59" s="137">
        <v>336</v>
      </c>
    </row>
    <row r="60" spans="2:8" ht="45.75" customHeight="1" x14ac:dyDescent="0.2">
      <c r="B60" s="135"/>
      <c r="C60" s="1257" t="s">
        <v>575</v>
      </c>
      <c r="D60" s="1258"/>
      <c r="E60" s="1259"/>
      <c r="F60" s="136">
        <v>174</v>
      </c>
      <c r="G60" s="136">
        <v>167</v>
      </c>
      <c r="H60" s="137">
        <v>159</v>
      </c>
    </row>
    <row r="61" spans="2:8" ht="45.75" customHeight="1" x14ac:dyDescent="0.2">
      <c r="B61" s="135"/>
      <c r="C61" s="1257" t="s">
        <v>576</v>
      </c>
      <c r="D61" s="1258"/>
      <c r="E61" s="1259"/>
      <c r="F61" s="136">
        <v>480</v>
      </c>
      <c r="G61" s="136">
        <v>221</v>
      </c>
      <c r="H61" s="137">
        <v>133</v>
      </c>
    </row>
    <row r="62" spans="2:8" ht="45.75" customHeight="1" thickBot="1" x14ac:dyDescent="0.25">
      <c r="B62" s="138"/>
      <c r="C62" s="1260" t="s">
        <v>577</v>
      </c>
      <c r="D62" s="1261"/>
      <c r="E62" s="1262"/>
      <c r="F62" s="139">
        <v>0</v>
      </c>
      <c r="G62" s="139">
        <v>0</v>
      </c>
      <c r="H62" s="140">
        <v>118</v>
      </c>
    </row>
    <row r="63" spans="2:8" ht="52.5" customHeight="1" thickBot="1" x14ac:dyDescent="0.25">
      <c r="B63" s="141"/>
      <c r="C63" s="1263" t="s">
        <v>51</v>
      </c>
      <c r="D63" s="1263"/>
      <c r="E63" s="1264"/>
      <c r="F63" s="142">
        <v>3966</v>
      </c>
      <c r="G63" s="142">
        <v>3798</v>
      </c>
      <c r="H63" s="143">
        <v>3691</v>
      </c>
    </row>
    <row r="64" spans="2:8" ht="15" customHeight="1" x14ac:dyDescent="0.2"/>
  </sheetData>
  <sheetProtection algorithmName="SHA-512" hashValue="NlxkxR7HfynyZdqaJPMRhaTKlp0/mOFTRN0YSQVde8LsHLmkstFQ6Qfih4IhqG9ctv7rN1dN3NHBEiNorBBj9g==" saltValue="XXaUUx+AY1C3sOok6nYT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544</v>
      </c>
      <c r="G2" s="157"/>
      <c r="H2" s="158"/>
    </row>
    <row r="3" spans="1:8" x14ac:dyDescent="0.2">
      <c r="A3" s="154" t="s">
        <v>537</v>
      </c>
      <c r="B3" s="159"/>
      <c r="C3" s="160"/>
      <c r="D3" s="161">
        <v>837472</v>
      </c>
      <c r="E3" s="162"/>
      <c r="F3" s="163">
        <v>245039</v>
      </c>
      <c r="G3" s="164"/>
      <c r="H3" s="165"/>
    </row>
    <row r="4" spans="1:8" x14ac:dyDescent="0.2">
      <c r="A4" s="166"/>
      <c r="B4" s="167"/>
      <c r="C4" s="168"/>
      <c r="D4" s="169">
        <v>95721</v>
      </c>
      <c r="E4" s="170"/>
      <c r="F4" s="171">
        <v>108922</v>
      </c>
      <c r="G4" s="172"/>
      <c r="H4" s="173"/>
    </row>
    <row r="5" spans="1:8" x14ac:dyDescent="0.2">
      <c r="A5" s="154" t="s">
        <v>539</v>
      </c>
      <c r="B5" s="159"/>
      <c r="C5" s="160"/>
      <c r="D5" s="161">
        <v>842786</v>
      </c>
      <c r="E5" s="162"/>
      <c r="F5" s="163">
        <v>237994</v>
      </c>
      <c r="G5" s="164"/>
      <c r="H5" s="165"/>
    </row>
    <row r="6" spans="1:8" x14ac:dyDescent="0.2">
      <c r="A6" s="166"/>
      <c r="B6" s="167"/>
      <c r="C6" s="168"/>
      <c r="D6" s="169">
        <v>98463</v>
      </c>
      <c r="E6" s="170"/>
      <c r="F6" s="171">
        <v>110361</v>
      </c>
      <c r="G6" s="172"/>
      <c r="H6" s="173"/>
    </row>
    <row r="7" spans="1:8" x14ac:dyDescent="0.2">
      <c r="A7" s="154" t="s">
        <v>540</v>
      </c>
      <c r="B7" s="159"/>
      <c r="C7" s="160"/>
      <c r="D7" s="161">
        <v>310287</v>
      </c>
      <c r="E7" s="162"/>
      <c r="F7" s="163">
        <v>267911</v>
      </c>
      <c r="G7" s="164"/>
      <c r="H7" s="165"/>
    </row>
    <row r="8" spans="1:8" x14ac:dyDescent="0.2">
      <c r="A8" s="166"/>
      <c r="B8" s="167"/>
      <c r="C8" s="168"/>
      <c r="D8" s="169">
        <v>79657</v>
      </c>
      <c r="E8" s="170"/>
      <c r="F8" s="171">
        <v>106425</v>
      </c>
      <c r="G8" s="172"/>
      <c r="H8" s="173"/>
    </row>
    <row r="9" spans="1:8" x14ac:dyDescent="0.2">
      <c r="A9" s="154" t="s">
        <v>541</v>
      </c>
      <c r="B9" s="159"/>
      <c r="C9" s="160"/>
      <c r="D9" s="161">
        <v>119873</v>
      </c>
      <c r="E9" s="162"/>
      <c r="F9" s="163">
        <v>228215</v>
      </c>
      <c r="G9" s="164"/>
      <c r="H9" s="165"/>
    </row>
    <row r="10" spans="1:8" x14ac:dyDescent="0.2">
      <c r="A10" s="166"/>
      <c r="B10" s="167"/>
      <c r="C10" s="168"/>
      <c r="D10" s="169">
        <v>36889</v>
      </c>
      <c r="E10" s="170"/>
      <c r="F10" s="171">
        <v>117571</v>
      </c>
      <c r="G10" s="172"/>
      <c r="H10" s="173"/>
    </row>
    <row r="11" spans="1:8" x14ac:dyDescent="0.2">
      <c r="A11" s="154" t="s">
        <v>542</v>
      </c>
      <c r="B11" s="159"/>
      <c r="C11" s="160"/>
      <c r="D11" s="161">
        <v>153249</v>
      </c>
      <c r="E11" s="162"/>
      <c r="F11" s="163">
        <v>264232</v>
      </c>
      <c r="G11" s="164"/>
      <c r="H11" s="165"/>
    </row>
    <row r="12" spans="1:8" x14ac:dyDescent="0.2">
      <c r="A12" s="166"/>
      <c r="B12" s="167"/>
      <c r="C12" s="174"/>
      <c r="D12" s="169">
        <v>64626</v>
      </c>
      <c r="E12" s="170"/>
      <c r="F12" s="171">
        <v>133959</v>
      </c>
      <c r="G12" s="172"/>
      <c r="H12" s="173"/>
    </row>
    <row r="13" spans="1:8" x14ac:dyDescent="0.2">
      <c r="A13" s="154"/>
      <c r="B13" s="159"/>
      <c r="C13" s="175"/>
      <c r="D13" s="176">
        <v>452733</v>
      </c>
      <c r="E13" s="177"/>
      <c r="F13" s="178">
        <v>248678</v>
      </c>
      <c r="G13" s="179"/>
      <c r="H13" s="165"/>
    </row>
    <row r="14" spans="1:8" x14ac:dyDescent="0.2">
      <c r="A14" s="166"/>
      <c r="B14" s="167"/>
      <c r="C14" s="168"/>
      <c r="D14" s="169">
        <v>75071</v>
      </c>
      <c r="E14" s="170"/>
      <c r="F14" s="171">
        <v>115448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7.61</v>
      </c>
      <c r="C19" s="180">
        <f>ROUND(VALUE(SUBSTITUTE(実質収支比率等に係る経年分析!G$48,"▲","-")),2)</f>
        <v>16.57</v>
      </c>
      <c r="D19" s="180">
        <f>ROUND(VALUE(SUBSTITUTE(実質収支比率等に係る経年分析!H$48,"▲","-")),2)</f>
        <v>8.39</v>
      </c>
      <c r="E19" s="180">
        <f>ROUND(VALUE(SUBSTITUTE(実質収支比率等に係る経年分析!I$48,"▲","-")),2)</f>
        <v>8.92</v>
      </c>
      <c r="F19" s="180">
        <f>ROUND(VALUE(SUBSTITUTE(実質収支比率等に係る経年分析!J$48,"▲","-")),2)</f>
        <v>9.98</v>
      </c>
    </row>
    <row r="20" spans="1:11" x14ac:dyDescent="0.2">
      <c r="A20" s="180" t="s">
        <v>55</v>
      </c>
      <c r="B20" s="180">
        <f>ROUND(VALUE(SUBSTITUTE(実質収支比率等に係る経年分析!F$47,"▲","-")),2)</f>
        <v>92.85</v>
      </c>
      <c r="C20" s="180">
        <f>ROUND(VALUE(SUBSTITUTE(実質収支比率等に係る経年分析!G$47,"▲","-")),2)</f>
        <v>96.11</v>
      </c>
      <c r="D20" s="180">
        <f>ROUND(VALUE(SUBSTITUTE(実質収支比率等に係る経年分析!H$47,"▲","-")),2)</f>
        <v>70.040000000000006</v>
      </c>
      <c r="E20" s="180">
        <f>ROUND(VALUE(SUBSTITUTE(実質収支比率等に係る経年分析!I$47,"▲","-")),2)</f>
        <v>70.959999999999994</v>
      </c>
      <c r="F20" s="180">
        <f>ROUND(VALUE(SUBSTITUTE(実質収支比率等に係る経年分析!J$47,"▲","-")),2)</f>
        <v>64.75</v>
      </c>
    </row>
    <row r="21" spans="1:11" x14ac:dyDescent="0.2">
      <c r="A21" s="180" t="s">
        <v>56</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11</v>
      </c>
      <c r="D21" s="180">
        <f>IF(ISNUMBER(VALUE(SUBSTITUTE(実質収支比率等に係る経年分析!H$49,"▲","-"))),ROUND(VALUE(SUBSTITUTE(実質収支比率等に係る経年分析!H$49,"▲","-")),2),NA())</f>
        <v>-34.94</v>
      </c>
      <c r="E21" s="180">
        <f>IF(ISNUMBER(VALUE(SUBSTITUTE(実質収支比率等に係る経年分析!I$49,"▲","-"))),ROUND(VALUE(SUBSTITUTE(実質収支比率等に係る経年分析!I$49,"▲","-")),2),NA())</f>
        <v>0.45</v>
      </c>
      <c r="F21" s="180">
        <f>IF(ISNUMBER(VALUE(SUBSTITUTE(実質収支比率等に係る経年分析!J$49,"▲","-"))),ROUND(VALUE(SUBSTITUTE(実質収支比率等に係る経年分析!J$49,"▲","-")),2),NA())</f>
        <v>-4.68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国民宿舎事業特別会計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2">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2">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3.64</v>
      </c>
    </row>
    <row r="35" spans="1:16" x14ac:dyDescent="0.2">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16.559999999999999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8.3800000000000008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331</v>
      </c>
      <c r="E42" s="182"/>
      <c r="F42" s="182"/>
      <c r="G42" s="182">
        <f>'実質公債費比率（分子）の構造'!L$52</f>
        <v>318</v>
      </c>
      <c r="H42" s="182"/>
      <c r="I42" s="182"/>
      <c r="J42" s="182">
        <f>'実質公債費比率（分子）の構造'!M$52</f>
        <v>323</v>
      </c>
      <c r="K42" s="182"/>
      <c r="L42" s="182"/>
      <c r="M42" s="182">
        <f>'実質公債費比率（分子）の構造'!N$52</f>
        <v>313</v>
      </c>
      <c r="N42" s="182"/>
      <c r="O42" s="182"/>
      <c r="P42" s="182">
        <f>'実質公債費比率（分子）の構造'!O$52</f>
        <v>317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f>'実質公債費比率（分子）の構造'!K$49</f>
        <v>3</v>
      </c>
      <c r="C45" s="182"/>
      <c r="D45" s="182"/>
      <c r="E45" s="182">
        <f>'実質公債費比率（分子）の構造'!L$49</f>
        <v>3</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2">
      <c r="A46" s="182" t="s">
        <v>67</v>
      </c>
      <c r="B46" s="182">
        <f>'実質公債費比率（分子）の構造'!K$48</f>
        <v>136</v>
      </c>
      <c r="C46" s="182"/>
      <c r="D46" s="182"/>
      <c r="E46" s="182">
        <f>'実質公債費比率（分子）の構造'!L$48</f>
        <v>157</v>
      </c>
      <c r="F46" s="182"/>
      <c r="G46" s="182"/>
      <c r="H46" s="182">
        <f>'実質公債費比率（分子）の構造'!M$48</f>
        <v>150</v>
      </c>
      <c r="I46" s="182"/>
      <c r="J46" s="182"/>
      <c r="K46" s="182">
        <f>'実質公債費比率（分子）の構造'!N$48</f>
        <v>151</v>
      </c>
      <c r="L46" s="182"/>
      <c r="M46" s="182"/>
      <c r="N46" s="182">
        <f>'実質公債費比率（分子）の構造'!O$48</f>
        <v>152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294</v>
      </c>
      <c r="C49" s="182"/>
      <c r="D49" s="182"/>
      <c r="E49" s="182">
        <f>'実質公債費比率（分子）の構造'!L$45</f>
        <v>297</v>
      </c>
      <c r="F49" s="182"/>
      <c r="G49" s="182"/>
      <c r="H49" s="182">
        <f>'実質公債費比率（分子）の構造'!M$45</f>
        <v>290</v>
      </c>
      <c r="I49" s="182"/>
      <c r="J49" s="182"/>
      <c r="K49" s="182">
        <f>'実質公債費比率（分子）の構造'!N$45</f>
        <v>287</v>
      </c>
      <c r="L49" s="182"/>
      <c r="M49" s="182"/>
      <c r="N49" s="182">
        <f>'実質公債費比率（分子）の構造'!O$45</f>
        <v>291</v>
      </c>
      <c r="O49" s="182"/>
      <c r="P49" s="182"/>
    </row>
    <row r="50" spans="1:16" x14ac:dyDescent="0.2">
      <c r="A50" s="182" t="s">
        <v>71</v>
      </c>
      <c r="B50" s="182" t="e">
        <f>NA()</f>
        <v>#N/A</v>
      </c>
      <c r="C50" s="182">
        <f>IF(ISNUMBER('実質公債費比率（分子）の構造'!K$53),'実質公債費比率（分子）の構造'!K$53,NA())</f>
        <v>103</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118</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127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3214</v>
      </c>
      <c r="E56" s="181"/>
      <c r="F56" s="181"/>
      <c r="G56" s="181">
        <f>'将来負担比率（分子）の構造'!J$52</f>
        <v>3067</v>
      </c>
      <c r="H56" s="181"/>
      <c r="I56" s="181"/>
      <c r="J56" s="181">
        <f>'将来負担比率（分子）の構造'!K$52</f>
        <v>2947</v>
      </c>
      <c r="K56" s="181"/>
      <c r="L56" s="181"/>
      <c r="M56" s="181">
        <f>'将来負担比率（分子）の構造'!L$52</f>
        <v>3000</v>
      </c>
      <c r="N56" s="181"/>
      <c r="O56" s="181"/>
      <c r="P56" s="181">
        <f>'将来負担比率（分子）の構造'!M$52</f>
        <v>2999</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2881</v>
      </c>
      <c r="E58" s="181"/>
      <c r="F58" s="181"/>
      <c r="G58" s="181">
        <f>'将来負担比率（分子）の構造'!J$50</f>
        <v>2875</v>
      </c>
      <c r="H58" s="181"/>
      <c r="I58" s="181"/>
      <c r="J58" s="181">
        <f>'将来負担比率（分子）の構造'!K$50</f>
        <v>3310</v>
      </c>
      <c r="K58" s="181"/>
      <c r="L58" s="181"/>
      <c r="M58" s="181">
        <f>'将来負担比率（分子）の構造'!L$50</f>
        <v>3445</v>
      </c>
      <c r="N58" s="181"/>
      <c r="O58" s="181"/>
      <c r="P58" s="181">
        <f>'将来負担比率（分子）の構造'!M$50</f>
        <v>3437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368</v>
      </c>
      <c r="C62" s="181"/>
      <c r="D62" s="181"/>
      <c r="E62" s="181">
        <f>'将来負担比率（分子）の構造'!J$45</f>
        <v>371</v>
      </c>
      <c r="F62" s="181"/>
      <c r="G62" s="181"/>
      <c r="H62" s="181">
        <f>'将来負担比率（分子）の構造'!K$45</f>
        <v>387</v>
      </c>
      <c r="I62" s="181"/>
      <c r="J62" s="181"/>
      <c r="K62" s="181">
        <f>'将来負担比率（分子）の構造'!L$45</f>
        <v>377</v>
      </c>
      <c r="L62" s="181"/>
      <c r="M62" s="181"/>
      <c r="N62" s="181">
        <f>'将来負担比率（分子）の構造'!M$45</f>
        <v>410</v>
      </c>
      <c r="O62" s="181"/>
      <c r="P62" s="181"/>
    </row>
    <row r="63" spans="1:16" x14ac:dyDescent="0.2">
      <c r="A63" s="181" t="s">
        <v>34</v>
      </c>
      <c r="B63" s="181">
        <f>'将来負担比率（分子）の構造'!I$44</f>
        <v>7</v>
      </c>
      <c r="C63" s="181"/>
      <c r="D63" s="181"/>
      <c r="E63" s="181">
        <f>'将来負担比率（分子）の構造'!J$44</f>
        <v>5</v>
      </c>
      <c r="F63" s="181"/>
      <c r="G63" s="181"/>
      <c r="H63" s="181">
        <f>'将来負担比率（分子）の構造'!K$44</f>
        <v>4</v>
      </c>
      <c r="I63" s="181"/>
      <c r="J63" s="181"/>
      <c r="K63" s="181">
        <f>'将来負担比率（分子）の構造'!L$44</f>
        <v>4</v>
      </c>
      <c r="L63" s="181"/>
      <c r="M63" s="181"/>
      <c r="N63" s="181">
        <f>'将来負担比率（分子）の構造'!M$44</f>
        <v>3</v>
      </c>
      <c r="O63" s="181"/>
      <c r="P63" s="181"/>
    </row>
    <row r="64" spans="1:16" x14ac:dyDescent="0.2">
      <c r="A64" s="181" t="s">
        <v>33</v>
      </c>
      <c r="B64" s="181">
        <f>'将来負担比率（分子）の構造'!I$43</f>
        <v>1760</v>
      </c>
      <c r="C64" s="181"/>
      <c r="D64" s="181"/>
      <c r="E64" s="181">
        <f>'将来負担比率（分子）の構造'!J$43</f>
        <v>1714</v>
      </c>
      <c r="F64" s="181"/>
      <c r="G64" s="181"/>
      <c r="H64" s="181">
        <f>'将来負担比率（分子）の構造'!K$43</f>
        <v>1793</v>
      </c>
      <c r="I64" s="181"/>
      <c r="J64" s="181"/>
      <c r="K64" s="181">
        <f>'将来負担比率（分子）の構造'!L$43</f>
        <v>1756</v>
      </c>
      <c r="L64" s="181"/>
      <c r="M64" s="181"/>
      <c r="N64" s="181">
        <f>'将来負担比率（分子）の構造'!M$43</f>
        <v>2062</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3235</v>
      </c>
      <c r="C66" s="181"/>
      <c r="D66" s="181"/>
      <c r="E66" s="181">
        <f>'将来負担比率（分子）の構造'!J$41</f>
        <v>3529</v>
      </c>
      <c r="F66" s="181"/>
      <c r="G66" s="181"/>
      <c r="H66" s="181">
        <f>'将来負担比率（分子）の構造'!K$41</f>
        <v>3542</v>
      </c>
      <c r="I66" s="181"/>
      <c r="J66" s="181"/>
      <c r="K66" s="181">
        <f>'将来負担比率（分子）の構造'!L$41</f>
        <v>3468</v>
      </c>
      <c r="L66" s="181"/>
      <c r="M66" s="181"/>
      <c r="N66" s="181">
        <f>'将来負担比率（分子）の構造'!M$41</f>
        <v>3568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1417</v>
      </c>
      <c r="C72" s="185">
        <f>基金残高に係る経年分析!G55</f>
        <v>1418</v>
      </c>
      <c r="D72" s="185">
        <f>基金残高に係る経年分析!H55</f>
        <v>1301</v>
      </c>
    </row>
    <row r="73" spans="1:16" x14ac:dyDescent="0.2">
      <c r="A73" s="184" t="s">
        <v>78</v>
      </c>
      <c r="B73" s="185">
        <f>基金残高に係る経年分析!F56</f>
        <v>230</v>
      </c>
      <c r="C73" s="185">
        <f>基金残高に係る経年分析!G56</f>
        <v>367</v>
      </c>
      <c r="D73" s="185">
        <f>基金残高に係る経年分析!H56</f>
        <v>367</v>
      </c>
    </row>
    <row r="74" spans="1:16" x14ac:dyDescent="0.2">
      <c r="A74" s="184" t="s">
        <v>79</v>
      </c>
      <c r="B74" s="185">
        <f>基金残高に係る経年分析!F57</f>
        <v>2319</v>
      </c>
      <c r="C74" s="185">
        <f>基金残高に係る経年分析!G57</f>
        <v>2014</v>
      </c>
      <c r="D74" s="185">
        <f>基金残高に係る経年分析!H57</f>
        <v>2022</v>
      </c>
    </row>
  </sheetData>
  <sheetProtection algorithmName="SHA-512" hashValue="SvNUIBmRhG4hR5m98KAP2Jf6wbO2qxPmHPhva0UwLxUQRkp5WC3zSVh2HZTUqdJaD4BAtR2bab+Q4K4rKS+l0w==" saltValue="TQpI9/wxic49pCt+Q/D2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2021-03-25T05:15:39Z</cp:lastPrinted>
  <dcterms:created xsi:type="dcterms:W3CDTF">2021-02-05T01:02:49Z</dcterms:created>
  <dcterms:modified xsi:type="dcterms:W3CDTF">2021-03-30T07:38:26Z</dcterms:modified>
  <cp:category/>
</cp:coreProperties>
</file>