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nakagawa\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AM36" i="10"/>
  <c r="U36" i="10"/>
  <c r="C36" i="10"/>
  <c r="AM35" i="10"/>
  <c r="C35" i="10"/>
  <c r="AM34" i="10"/>
  <c r="C34" i="10"/>
  <c r="U34" i="10" s="1"/>
  <c r="U35"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BE38" i="10" s="1"/>
  <c r="BW34" i="10"/>
  <c r="BW35" i="10" l="1"/>
  <c r="BW36" i="10" s="1"/>
  <c r="CO34" i="10" l="1"/>
  <c r="CO35" i="10" s="1"/>
</calcChain>
</file>

<file path=xl/sharedStrings.xml><?xml version="1.0" encoding="utf-8"?>
<sst xmlns="http://schemas.openxmlformats.org/spreadsheetml/2006/main" count="1146" uniqueCount="615">
  <si>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</si>
  <si>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</si>
  <si>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</si>
  <si>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</si>
  <si>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</si>
  <si>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</si>
  <si>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</si>
  <si>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</si>
  <si>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</si>
  <si>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</si>
  <si>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</si>
  <si>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</si>
  <si>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</si>
  <si>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</si>
  <si>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</si>
  <si>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</si>
  <si>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</si>
  <si>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</si>
  <si>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</si>
  <si>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</si>
  <si>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</si>
  <si>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</si>
  <si>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</si>
  <si>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</si>
  <si>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</si>
  <si>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</si>
  <si>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</si>
  <si>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</si>
  <si>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</si>
  <si>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</si>
  <si>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</si>
  <si>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</si>
  <si>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</si>
  <si>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</si>
  <si>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</si>
  <si>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</si>
  <si>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</si>
  <si>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</si>
  <si>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</si>
  <si>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</si>
  <si>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</si>
  <si>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</si>
  <si>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</si>
  <si>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</si>
  <si>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</si>
  <si>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</si>
  <si>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</si>
  <si>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</si>
  <si>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</si>
  <si>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</si>
  <si>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</si>
  <si>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</si>
  <si>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</si>
  <si>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</si>
  <si>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</si>
  <si>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</si>
  <si>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</si>
  <si>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</si>
  <si>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</si>
  <si>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</si>
  <si>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</si>
  <si>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</si>
  <si>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</si>
  <si>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</si>
  <si>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</si>
  <si>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</si>
  <si>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</si>
  <si>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</si>
  <si>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</si>
  <si>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</si>
  <si>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</si>
  <si>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</si>
  <si>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</si>
  <si>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</si>
  <si>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</si>
  <si>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</si>
  <si>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</si>
  <si>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</si>
  <si>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</si>
  <si>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</si>
  <si>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</si>
  <si>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</si>
  <si>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</si>
  <si>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</si>
  <si>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</si>
  <si>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</si>
  <si>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</si>
  <si>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</si>
  <si>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</si>
  <si>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</si>
  <si>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</si>
  <si>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</si>
  <si>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</si>
  <si>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</si>
  <si>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</si>
  <si>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</si>
  <si>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</si>
  <si>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</si>
  <si>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</si>
  <si>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</si>
  <si>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</si>
  <si>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</si>
  <si>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</si>
  <si>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</si>
  <si>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</si>
  <si>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</si>
  <si>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</si>
  <si>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</si>
  <si>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</si>
  <si>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</si>
  <si>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</si>
  <si>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</si>
  <si>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</si>
  <si>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</si>
  <si>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</si>
  <si>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</si>
  <si>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</si>
  <si>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</si>
  <si>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</si>
  <si>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</si>
  <si>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</si>
  <si>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</si>
  <si>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</si>
  <si>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</si>
  <si>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</si>
  <si>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</si>
  <si>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</si>
  <si>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</si>
  <si>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</si>
  <si>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</si>
  <si>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</si>
  <si>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</si>
  <si>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</si>
  <si>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</si>
  <si>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</si>
  <si>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</si>
  <si>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</si>
  <si>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</si>
  <si>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</si>
  <si>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</si>
  <si>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</si>
  <si>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</si>
  <si>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</si>
  <si>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</si>
  <si>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</si>
  <si>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</si>
  <si>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</si>
  <si>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</si>
  <si>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</si>
  <si>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</si>
  <si>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</si>
  <si>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</si>
  <si>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</si>
  <si>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</si>
  <si>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</si>
  <si>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</si>
  <si>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</si>
  <si>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</si>
  <si>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</si>
  <si>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</si>
  <si>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</si>
  <si>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</si>
  <si>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</si>
  <si>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</si>
  <si>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</si>
  <si>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</si>
  <si>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</si>
  <si>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</si>
  <si>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</si>
  <si>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</si>
  <si>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</si>
  <si>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</si>
  <si>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</si>
  <si>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</si>
  <si>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</si>
  <si>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</si>
  <si>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</si>
  <si>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</si>
  <si>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</si>
  <si>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</si>
  <si>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</si>
  <si>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</si>
  <si>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</si>
  <si>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</si>
  <si>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</si>
  <si>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</si>
  <si>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</si>
  <si>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</si>
  <si>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</si>
  <si>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</si>
  <si>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</si>
  <si>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</si>
  <si>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</si>
  <si>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</si>
  <si>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</si>
  <si>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</si>
  <si>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</si>
  <si>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</si>
  <si>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</si>
  <si>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</si>
  <si>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</si>
  <si>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</si>
  <si>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</si>
  <si>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</si>
  <si>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</si>
  <si>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</si>
  <si>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</si>
  <si>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</si>
  <si>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</si>
  <si>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岩手県野田村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</si>
  <si>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</si>
  <si>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</si>
  <si>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</si>
  <si>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</si>
  <si>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</si>
  <si>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</si>
  <si>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</si>
  <si>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</si>
  <si>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</si>
  <si>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</si>
  <si>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</si>
  <si>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</si>
  <si>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</si>
  <si>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</si>
  <si>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</si>
  <si>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</si>
  <si>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</si>
  <si>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</si>
  <si>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</si>
  <si>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</si>
  <si>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</si>
  <si>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</si>
  <si>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</si>
  <si>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</si>
  <si>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</si>
  <si>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</si>
  <si>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</si>
  <si>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</si>
  <si>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</si>
  <si>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</si>
  <si>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</si>
  <si>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</si>
  <si>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</si>
  <si>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</si>
  <si>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</si>
  <si>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</si>
  <si>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</si>
  <si>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</si>
  <si>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</si>
  <si>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</si>
  <si>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</si>
  <si>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</si>
  <si>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</si>
  <si>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</si>
  <si>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</si>
  <si>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</si>
  <si>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</si>
  <si>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</si>
  <si>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</si>
  <si>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</si>
  <si>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</si>
  <si>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</si>
  <si>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</si>
  <si>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</si>
  <si>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</si>
  <si>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</si>
  <si>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</si>
  <si>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</si>
  <si>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</si>
  <si>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</si>
  <si>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</si>
  <si>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</si>
  <si>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</si>
  <si>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</si>
  <si>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</si>
  <si>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</si>
  <si>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</si>
  <si>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</si>
  <si>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</si>
  <si>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</si>
  <si>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</si>
  <si>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</si>
  <si>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</si>
  <si>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</si>
  <si>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</si>
  <si>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</si>
  <si>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</si>
  <si>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</si>
  <si>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</si>
  <si>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</si>
  <si>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</si>
  <si>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</si>
  <si>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</si>
  <si>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</si>
  <si>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</si>
  <si>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</si>
  <si>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</si>
  <si>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</si>
  <si>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</si>
  <si>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</si>
  <si>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</si>
  <si>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</si>
  <si>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</si>
  <si>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</si>
  <si>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</si>
  <si>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</si>
  <si>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</si>
  <si>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</si>
  <si>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</si>
  <si>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</si>
  <si>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</si>
  <si>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</si>
  <si>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</si>
  <si>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</si>
  <si>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</si>
  <si>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</si>
  <si>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</si>
  <si>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</si>
  <si>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</si>
  <si>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</si>
  <si>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</si>
  <si>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</si>
  <si>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</si>
  <si>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</si>
  <si>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</si>
  <si>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</si>
  <si>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</si>
  <si>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</si>
  <si>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</si>
  <si>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</si>
  <si>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</si>
  <si>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</si>
  <si>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</si>
  <si>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</si>
  <si>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</si>
  <si>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</si>
  <si>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</si>
  <si>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</si>
  <si>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</si>
  <si>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</si>
  <si>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</si>
  <si>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</si>
  <si>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</si>
  <si>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</si>
  <si>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</si>
  <si>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</si>
  <si>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</si>
  <si>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</si>
  <si>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</si>
  <si>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</si>
  <si>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</si>
  <si>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</si>
  <si>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</si>
  <si>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</si>
  <si>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</si>
  <si>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</si>
  <si>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</si>
  <si>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</si>
  <si>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</si>
  <si>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岩手県野田村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</si>
  <si>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</si>
  <si>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</si>
  <si>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</si>
  <si>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</si>
  <si>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</si>
  <si>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</si>
  <si>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</si>
  <si>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</si>
  <si>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</si>
  <si>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</si>
  <si>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</si>
  <si>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</si>
  <si>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</si>
  <si>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</si>
  <si>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</si>
  <si>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</si>
  <si>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</si>
  <si>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</si>
  <si>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</si>
  <si>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</si>
  <si>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</si>
  <si>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</si>
  <si>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</si>
  <si>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</si>
  <si>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</si>
  <si>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</si>
  <si>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</si>
  <si>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</si>
  <si>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</si>
  <si>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</si>
  <si>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</si>
  <si>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</si>
  <si>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</si>
  <si>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</si>
  <si>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</si>
  <si>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</si>
  <si>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農業集落排水事業特別会計</t>
    <phoneticPr fontId="5"/>
  </si>
  <si>
    <t>法非適用企業</t>
    <phoneticPr fontId="5"/>
  </si>
  <si>
    <t>漁業集落排水事業特別会計</t>
    <phoneticPr fontId="5"/>
  </si>
  <si>
    <t>公共下水道事業特別会計</t>
    <phoneticPr fontId="5"/>
  </si>
  <si>
    <t>法非適用企業</t>
    <phoneticPr fontId="5"/>
  </si>
  <si>
    <t>簡易水道事業特別会計</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</si>
  <si>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</si>
  <si>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</si>
  <si>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</si>
  <si>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</si>
  <si>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</si>
  <si>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</si>
  <si>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</si>
  <si>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</si>
  <si>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</si>
  <si>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</si>
  <si>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</si>
  <si>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</si>
  <si>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</si>
  <si>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</si>
  <si>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</si>
  <si>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</si>
  <si>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</si>
  <si>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</si>
  <si>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</si>
  <si>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</si>
  <si>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</si>
  <si>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</si>
  <si>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</si>
  <si>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</si>
  <si>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</si>
  <si>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</si>
  <si>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</si>
  <si>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</si>
  <si>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</si>
  <si>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</si>
  <si>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</si>
  <si>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</si>
  <si>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</si>
  <si>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</si>
  <si>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</si>
  <si>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</si>
  <si>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</si>
  <si>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</si>
  <si>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</si>
  <si>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</si>
  <si>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</si>
  <si>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</si>
  <si>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</si>
  <si>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</si>
  <si>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</si>
  <si>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</si>
  <si>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</si>
  <si>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</si>
  <si>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</si>
  <si>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</si>
  <si>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</si>
  <si>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</si>
  <si>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</si>
  <si>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</si>
  <si>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</si>
  <si>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</si>
  <si>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</si>
  <si>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</si>
  <si>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</si>
  <si>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</si>
  <si>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</si>
  <si>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</si>
  <si>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</si>
  <si>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</si>
  <si>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</si>
  <si>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</si>
  <si>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</si>
  <si>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</si>
  <si>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</si>
  <si>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</si>
  <si>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</si>
  <si>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</si>
  <si>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</si>
  <si>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</si>
  <si>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</si>
  <si>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</si>
  <si>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</si>
  <si>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</si>
  <si>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</si>
  <si>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</si>
  <si>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</si>
  <si>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</si>
  <si>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</si>
  <si>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</si>
  <si>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</si>
  <si>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</si>
  <si>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</si>
  <si>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</si>
  <si>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</si>
  <si>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</si>
  <si>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</si>
  <si>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</si>
  <si>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</si>
  <si>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</si>
  <si>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</si>
  <si>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</si>
  <si>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</si>
  <si>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</si>
  <si>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</si>
  <si>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</si>
  <si>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</si>
  <si>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</si>
  <si>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</si>
  <si>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</si>
  <si>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</si>
  <si>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</si>
  <si>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</si>
  <si>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</si>
  <si>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</si>
  <si>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</si>
  <si>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</si>
  <si>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</si>
  <si>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</si>
  <si>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</si>
  <si>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</si>
  <si>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</si>
  <si>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</si>
  <si>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</si>
  <si>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</si>
  <si>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</si>
  <si>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</si>
  <si>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</si>
  <si>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</si>
  <si>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</si>
  <si>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</si>
  <si>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</si>
  <si>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</si>
  <si>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</si>
  <si>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</si>
  <si>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</si>
  <si>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</si>
  <si>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</si>
  <si>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</si>
  <si>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</si>
  <si>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</si>
  <si>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</si>
  <si>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</si>
  <si>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</si>
  <si>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</si>
  <si>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</si>
  <si>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</si>
  <si>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</si>
  <si>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</si>
  <si>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</si>
  <si>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</si>
  <si>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</si>
  <si>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</si>
  <si>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</si>
  <si>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</si>
  <si>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</si>
  <si>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</si>
  <si>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</si>
  <si>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</si>
  <si>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</si>
  <si>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</si>
  <si>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</si>
  <si>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</si>
  <si>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</si>
  <si>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</si>
  <si>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</si>
  <si>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</si>
  <si>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</si>
  <si>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</si>
  <si>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</si>
  <si>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</si>
  <si>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</si>
  <si>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</si>
  <si>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</si>
  <si>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</si>
  <si>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34.94</t>
  </si>
  <si>
    <t>一般会計</t>
  </si>
  <si>
    <t>国民健康保険事業特別会計</t>
  </si>
  <si>
    <t>公共下水道事業特別会計</t>
  </si>
  <si>
    <t>簡易水道事業特別会計</t>
  </si>
  <si>
    <t>農業集落排水事業特別会計</t>
  </si>
  <si>
    <t>漁業集落排水事業特別会計</t>
  </si>
  <si>
    <t>国民宿舎事業特別会計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</si>
  <si>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</si>
  <si>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</si>
  <si>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</si>
  <si>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</si>
  <si>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</si>
  <si>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</si>
  <si>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</si>
  <si>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</si>
  <si>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4">
      <t>シセツ</t>
    </rPh>
    <rPh sb="4" eb="5">
      <t>ナド</t>
    </rPh>
    <rPh sb="5" eb="7">
      <t>セイビ</t>
    </rPh>
    <rPh sb="7" eb="9">
      <t>キキン</t>
    </rPh>
    <phoneticPr fontId="2"/>
  </si>
  <si>
    <t>東日本大震災津波復興基金</t>
    <rPh sb="0" eb="1">
      <t>ヒガシ</t>
    </rPh>
    <rPh sb="1" eb="3">
      <t>ニホン</t>
    </rPh>
    <rPh sb="3" eb="6">
      <t>ダイシンサイ</t>
    </rPh>
    <rPh sb="6" eb="8">
      <t>ツナミ</t>
    </rPh>
    <rPh sb="8" eb="10">
      <t>フッコウ</t>
    </rPh>
    <rPh sb="10" eb="12">
      <t>キキン</t>
    </rPh>
    <phoneticPr fontId="2"/>
  </si>
  <si>
    <t>ふるさと創生基金</t>
    <rPh sb="4" eb="6">
      <t>ソウセイ</t>
    </rPh>
    <rPh sb="6" eb="8">
      <t>キキン</t>
    </rPh>
    <phoneticPr fontId="2"/>
  </si>
  <si>
    <t>福祉基金</t>
    <rPh sb="0" eb="2">
      <t>フクシ</t>
    </rPh>
    <rPh sb="2" eb="4">
      <t>キキン</t>
    </rPh>
    <phoneticPr fontId="2"/>
  </si>
  <si>
    <t>東日本大震災津波復興交付金基金</t>
    <rPh sb="0" eb="1">
      <t>ヒガシ</t>
    </rPh>
    <rPh sb="1" eb="3">
      <t>ニホン</t>
    </rPh>
    <rPh sb="3" eb="6">
      <t>ダイシンサイ</t>
    </rPh>
    <rPh sb="6" eb="8">
      <t>ツナミ</t>
    </rPh>
    <rPh sb="8" eb="10">
      <t>フッコウ</t>
    </rPh>
    <rPh sb="10" eb="13">
      <t>コウフキン</t>
    </rPh>
    <rPh sb="13" eb="15">
      <t>キキン</t>
    </rPh>
    <phoneticPr fontId="2"/>
  </si>
  <si>
    <t>のだむら</t>
    <phoneticPr fontId="2"/>
  </si>
  <si>
    <t>涼海の丘</t>
    <rPh sb="0" eb="1">
      <t>スズ</t>
    </rPh>
    <rPh sb="1" eb="2">
      <t>ウミ</t>
    </rPh>
    <rPh sb="3" eb="4">
      <t>オカ</t>
    </rPh>
    <phoneticPr fontId="2"/>
  </si>
  <si>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</si>
  <si>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</si>
  <si>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</si>
  <si>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</si>
  <si>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久慈広域連合</t>
    <rPh sb="0" eb="2">
      <t>クジ</t>
    </rPh>
    <rPh sb="2" eb="4">
      <t>コウイキ</t>
    </rPh>
    <rPh sb="4" eb="6">
      <t>レンゴウ</t>
    </rPh>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</si>
  <si>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</si>
  <si>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</si>
  <si>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</si>
  <si>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</si>
  <si>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</si>
  <si>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</si>
  <si>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</si>
  <si>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</si>
  <si>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実質公債費比率は類似団体と比較して高くものの、将来負担比率は低くなっている。
今後、過疎対策事業債等の発行予定があるため、交際費の適正化に取り組んでいく必要がある。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1">
      <t>コンゴ</t>
    </rPh>
    <rPh sb="42" eb="44">
      <t>カソ</t>
    </rPh>
    <rPh sb="44" eb="46">
      <t>タイサク</t>
    </rPh>
    <rPh sb="46" eb="48">
      <t>ジギョウ</t>
    </rPh>
    <rPh sb="48" eb="49">
      <t>サイ</t>
    </rPh>
    <rPh sb="49" eb="50">
      <t>ナド</t>
    </rPh>
    <rPh sb="51" eb="53">
      <t>ハッコウ</t>
    </rPh>
    <rPh sb="53" eb="55">
      <t>ヨテイ</t>
    </rPh>
    <rPh sb="61" eb="63">
      <t>コウサイ</t>
    </rPh>
    <rPh sb="63" eb="64">
      <t>ヒ</t>
    </rPh>
    <rPh sb="65" eb="68">
      <t>テキセイカ</t>
    </rPh>
    <rPh sb="69" eb="70">
      <t>ト</t>
    </rPh>
    <rPh sb="71" eb="72">
      <t>ク</t>
    </rPh>
    <rPh sb="76" eb="78">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</si>
  <si>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</si>
  <si>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</si>
  <si>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</si>
  <si>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将来負担比率は現状見込まれていないが、台風災害復旧事業等により地方債の現在高が増加したことにより、将来負担比率の増加が見込まる。
有形固定資産原価償却率は類似団体内平均よりも、7.1％低くなっている。今後も、公共施設等総合管理計画に基づき老朽化対策に取り組んでいく必要がある。</t>
    <rPh sb="0" eb="2">
      <t>ショウライ</t>
    </rPh>
    <rPh sb="2" eb="4">
      <t>フタン</t>
    </rPh>
    <rPh sb="4" eb="6">
      <t>ヒリツ</t>
    </rPh>
    <rPh sb="7" eb="9">
      <t>ゲンジョウ</t>
    </rPh>
    <rPh sb="9" eb="11">
      <t>ミコ</t>
    </rPh>
    <rPh sb="19" eb="21">
      <t>タイフウ</t>
    </rPh>
    <rPh sb="21" eb="23">
      <t>サイガイ</t>
    </rPh>
    <rPh sb="23" eb="25">
      <t>フッキュウ</t>
    </rPh>
    <rPh sb="25" eb="27">
      <t>ジギョウ</t>
    </rPh>
    <rPh sb="27" eb="28">
      <t>ナド</t>
    </rPh>
    <rPh sb="31" eb="34">
      <t>チホウサイ</t>
    </rPh>
    <rPh sb="35" eb="38">
      <t>ゲンザイダカ</t>
    </rPh>
    <rPh sb="39" eb="41">
      <t>ゾウカ</t>
    </rPh>
    <rPh sb="49" eb="51">
      <t>ショウライ</t>
    </rPh>
    <rPh sb="51" eb="53">
      <t>フタン</t>
    </rPh>
    <rPh sb="53" eb="55">
      <t>ヒリツ</t>
    </rPh>
    <rPh sb="56" eb="58">
      <t>ゾウカ</t>
    </rPh>
    <rPh sb="59" eb="61">
      <t>ミコ</t>
    </rPh>
    <rPh sb="65" eb="67">
      <t>ユウケイ</t>
    </rPh>
    <rPh sb="67" eb="69">
      <t>コテイ</t>
    </rPh>
    <rPh sb="69" eb="71">
      <t>シサン</t>
    </rPh>
    <rPh sb="71" eb="73">
      <t>ゲンカ</t>
    </rPh>
    <rPh sb="73" eb="75">
      <t>ショウキャク</t>
    </rPh>
    <rPh sb="75" eb="76">
      <t>リツ</t>
    </rPh>
    <rPh sb="77" eb="79">
      <t>ルイジ</t>
    </rPh>
    <rPh sb="79" eb="81">
      <t>ダンタイ</t>
    </rPh>
    <rPh sb="81" eb="82">
      <t>ナイ</t>
    </rPh>
    <rPh sb="82" eb="84">
      <t>ヘイキン</t>
    </rPh>
    <rPh sb="92" eb="93">
      <t>ヒク</t>
    </rPh>
    <rPh sb="100" eb="102">
      <t>コンゴ</t>
    </rPh>
    <rPh sb="104" eb="106">
      <t>コウキョウ</t>
    </rPh>
    <rPh sb="106" eb="108">
      <t>シセツ</t>
    </rPh>
    <rPh sb="108" eb="109">
      <t>ナド</t>
    </rPh>
    <rPh sb="109" eb="111">
      <t>ソウゴウ</t>
    </rPh>
    <rPh sb="111" eb="113">
      <t>カンリ</t>
    </rPh>
    <rPh sb="113" eb="115">
      <t>ケイカク</t>
    </rPh>
    <rPh sb="116" eb="117">
      <t>モト</t>
    </rPh>
    <rPh sb="119" eb="122">
      <t>ロウキュウカ</t>
    </rPh>
    <rPh sb="122" eb="124">
      <t>タイサク</t>
    </rPh>
    <rPh sb="125" eb="126">
      <t>ト</t>
    </rPh>
    <rPh sb="127" eb="128">
      <t>ク</t>
    </rPh>
    <rPh sb="132" eb="134">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</si>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</sst>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46B0-4676-A900-16E6A6C6D0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1102947</c:v>
                </c:pt>
                <c:pt idx="1">
                  <c:v>837472</c:v>
                </c:pt>
                <c:pt idx="2">
                  <c:v>842786</c:v>
                </c:pt>
                <c:pt idx="3">
                  <c:v>310287</c:v>
                </c:pt>
                <c:pt idx="4">
                  <c:v>119873</c:v>
                </c:pt>
              </c:numCache>
            </c:numRef>
          </c:val>
          <c:smooth val="0"/>
          <c:extLst>
            <c:ext xmlns:c16="http://schemas.microsoft.com/office/drawing/2014/chart" uri="{C3380CC4-5D6E-409C-BE32-E72D297353CC}">
              <c16:uniqueId val="{00000001-46B0-4676-A900-16E6A6C6D0C9}"/>
            </c:ext>
          </c:extLst>
        </c:ser>
        <c:dLbls>
          <c:showLegendKey val="0"/>
          <c:showVal val="0"/>
          <c:showCatName val="0"/>
          <c:showSerName val="0"/>
          <c:showPercent val="0"/>
          <c:showBubbleSize val="0"/>
        </c:dLbls>
        <c:marker val="1"/>
        <c:smooth val="0"/>
        <c:axId val="217922176"/>
        <c:axId val="236905216"/>
      </c:lineChart>
      <c:catAx>
        <c:axId val="21792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905216"/>
        <c:crosses val="autoZero"/>
        <c:auto val="1"/>
        <c:lblAlgn val="ctr"/>
        <c:lblOffset val="100"/>
        <c:tickLblSkip val="1"/>
        <c:tickMarkSkip val="1"/>
        <c:noMultiLvlLbl val="0"/>
      </c:catAx>
      <c:valAx>
        <c:axId val="23690521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2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17.46</c:v>
                </c:pt>
                <c:pt idx="1">
                  <c:v>7.61</c:v>
                </c:pt>
                <c:pt idx="2">
                  <c:v>16.57</c:v>
                </c:pt>
                <c:pt idx="3">
                  <c:v>8.39</c:v>
                </c:pt>
                <c:pt idx="4">
                  <c:v>8.92</c:v>
                </c:pt>
              </c:numCache>
            </c:numRef>
          </c:val>
          <c:extLst>
            <c:ext xmlns:c16="http://schemas.microsoft.com/office/drawing/2014/chart" uri="{C3380CC4-5D6E-409C-BE32-E72D297353CC}">
              <c16:uniqueId val="{00000000-5CF4-4C17-9046-474A91B0EE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91.41</c:v>
                </c:pt>
                <c:pt idx="1">
                  <c:v>92.85</c:v>
                </c:pt>
                <c:pt idx="2">
                  <c:v>96.11</c:v>
                </c:pt>
                <c:pt idx="3">
                  <c:v>70.040000000000006</c:v>
                </c:pt>
                <c:pt idx="4">
                  <c:v>70.959999999999994</c:v>
                </c:pt>
              </c:numCache>
            </c:numRef>
          </c:val>
          <c:extLst>
            <c:ext xmlns:c16="http://schemas.microsoft.com/office/drawing/2014/chart" uri="{C3380CC4-5D6E-409C-BE32-E72D297353CC}">
              <c16:uniqueId val="{00000001-5CF4-4C17-9046-474A91B0EEBF}"/>
            </c:ext>
          </c:extLst>
        </c:ser>
        <c:dLbls>
          <c:showLegendKey val="0"/>
          <c:showVal val="0"/>
          <c:showCatName val="0"/>
          <c:showSerName val="0"/>
          <c:showPercent val="0"/>
          <c:showBubbleSize val="0"/>
        </c:dLbls>
        <c:gapWidth val="250"/>
        <c:overlap val="100"/>
        <c:axId val="257330176"/>
        <c:axId val="25733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3.03</c:v>
                </c:pt>
                <c:pt idx="1">
                  <c:v>0.73</c:v>
                </c:pt>
                <c:pt idx="2">
                  <c:v>11</c:v>
                </c:pt>
                <c:pt idx="3">
                  <c:v>-34.94</c:v>
                </c:pt>
                <c:pt idx="4">
                  <c:v>0.45</c:v>
                </c:pt>
              </c:numCache>
            </c:numRef>
          </c:val>
          <c:smooth val="0"/>
          <c:extLst>
            <c:ext xmlns:c16="http://schemas.microsoft.com/office/drawing/2014/chart" uri="{C3380CC4-5D6E-409C-BE32-E72D297353CC}">
              <c16:uniqueId val="{00000002-5CF4-4C17-9046-474A91B0EEBF}"/>
            </c:ext>
          </c:extLst>
        </c:ser>
        <c:dLbls>
          <c:showLegendKey val="0"/>
          <c:showVal val="0"/>
          <c:showCatName val="0"/>
          <c:showSerName val="0"/>
          <c:showPercent val="0"/>
          <c:showBubbleSize val="0"/>
        </c:dLbls>
        <c:marker val="1"/>
        <c:smooth val="0"/>
        <c:axId val="257330176"/>
        <c:axId val="257332352"/>
      </c:lineChart>
      <c:catAx>
        <c:axId val="2573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332352"/>
        <c:crosses val="autoZero"/>
        <c:auto val="1"/>
        <c:lblAlgn val="ctr"/>
        <c:lblOffset val="100"/>
        <c:tickLblSkip val="1"/>
        <c:tickMarkSkip val="1"/>
        <c:noMultiLvlLbl val="0"/>
      </c:catAx>
      <c:valAx>
        <c:axId val="2573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8E-4E59-A3DF-2D34768285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8E-4E59-A3DF-2D34768285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B28E-4E59-A3DF-2D34768285D1}"/>
            </c:ext>
          </c:extLst>
        </c:ser>
        <c:ser>
          <c:idx val="3"/>
          <c:order val="3"/>
          <c:tx>
            <c:strRef>
              <c:f>データシート!$A$30</c:f>
              <c:strCache>
                <c:ptCount val="1"/>
                <c:pt idx="0">
                  <c:v>国民宿舎事業特別会計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3-B28E-4E59-A3DF-2D34768285D1}"/>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0.18</c:v>
                </c:pt>
                <c:pt idx="4">
                  <c:v>#N/A</c:v>
                </c:pt>
                <c:pt idx="5">
                  <c:v>0.11</c:v>
                </c:pt>
                <c:pt idx="6">
                  <c:v>#N/A</c:v>
                </c:pt>
                <c:pt idx="7">
                  <c:v>1.39</c:v>
                </c:pt>
                <c:pt idx="8">
                  <c:v>#N/A</c:v>
                </c:pt>
                <c:pt idx="9">
                  <c:v>0.16</c:v>
                </c:pt>
              </c:numCache>
            </c:numRef>
          </c:val>
          <c:extLst>
            <c:ext xmlns:c16="http://schemas.microsoft.com/office/drawing/2014/chart" uri="{C3380CC4-5D6E-409C-BE32-E72D297353CC}">
              <c16:uniqueId val="{00000004-B28E-4E59-A3DF-2D34768285D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0.18</c:v>
                </c:pt>
                <c:pt idx="4">
                  <c:v>#N/A</c:v>
                </c:pt>
                <c:pt idx="5">
                  <c:v>0.28000000000000003</c:v>
                </c:pt>
                <c:pt idx="6">
                  <c:v>#N/A</c:v>
                </c:pt>
                <c:pt idx="7">
                  <c:v>0.21</c:v>
                </c:pt>
                <c:pt idx="8">
                  <c:v>#N/A</c:v>
                </c:pt>
                <c:pt idx="9">
                  <c:v>0.47</c:v>
                </c:pt>
              </c:numCache>
            </c:numRef>
          </c:val>
          <c:extLst>
            <c:ext xmlns:c16="http://schemas.microsoft.com/office/drawing/2014/chart" uri="{C3380CC4-5D6E-409C-BE32-E72D297353CC}">
              <c16:uniqueId val="{00000005-B28E-4E59-A3DF-2D34768285D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0.26</c:v>
                </c:pt>
                <c:pt idx="4">
                  <c:v>#N/A</c:v>
                </c:pt>
                <c:pt idx="5">
                  <c:v>0.38</c:v>
                </c:pt>
                <c:pt idx="6">
                  <c:v>#N/A</c:v>
                </c:pt>
                <c:pt idx="7">
                  <c:v>1.02</c:v>
                </c:pt>
                <c:pt idx="8">
                  <c:v>#N/A</c:v>
                </c:pt>
                <c:pt idx="9">
                  <c:v>0.57999999999999996</c:v>
                </c:pt>
              </c:numCache>
            </c:numRef>
          </c:val>
          <c:extLst>
            <c:ext xmlns:c16="http://schemas.microsoft.com/office/drawing/2014/chart" uri="{C3380CC4-5D6E-409C-BE32-E72D297353CC}">
              <c16:uniqueId val="{00000006-B28E-4E59-A3DF-2D34768285D1}"/>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1.57</c:v>
                </c:pt>
                <c:pt idx="4">
                  <c:v>#N/A</c:v>
                </c:pt>
                <c:pt idx="5">
                  <c:v>1.53</c:v>
                </c:pt>
                <c:pt idx="6">
                  <c:v>#N/A</c:v>
                </c:pt>
                <c:pt idx="7">
                  <c:v>2.33</c:v>
                </c:pt>
                <c:pt idx="8">
                  <c:v>#N/A</c:v>
                </c:pt>
                <c:pt idx="9">
                  <c:v>0.76</c:v>
                </c:pt>
              </c:numCache>
            </c:numRef>
          </c:val>
          <c:extLst>
            <c:ext xmlns:c16="http://schemas.microsoft.com/office/drawing/2014/chart" uri="{C3380CC4-5D6E-409C-BE32-E72D297353CC}">
              <c16:uniqueId val="{00000007-B28E-4E59-A3DF-2D34768285D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5.04</c:v>
                </c:pt>
                <c:pt idx="2">
                  <c:v>#N/A</c:v>
                </c:pt>
                <c:pt idx="3">
                  <c:v>4.4000000000000004</c:v>
                </c:pt>
                <c:pt idx="4">
                  <c:v>#N/A</c:v>
                </c:pt>
                <c:pt idx="5">
                  <c:v>3.93</c:v>
                </c:pt>
                <c:pt idx="6">
                  <c:v>#N/A</c:v>
                </c:pt>
                <c:pt idx="7">
                  <c:v>4.78</c:v>
                </c:pt>
                <c:pt idx="8">
                  <c:v>#N/A</c:v>
                </c:pt>
                <c:pt idx="9">
                  <c:v>4.09</c:v>
                </c:pt>
              </c:numCache>
            </c:numRef>
          </c:val>
          <c:extLst>
            <c:ext xmlns:c16="http://schemas.microsoft.com/office/drawing/2014/chart" uri="{C3380CC4-5D6E-409C-BE32-E72D297353CC}">
              <c16:uniqueId val="{00000008-B28E-4E59-A3DF-2D34768285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17.45</c:v>
                </c:pt>
                <c:pt idx="2">
                  <c:v>#N/A</c:v>
                </c:pt>
                <c:pt idx="3">
                  <c:v>7.61</c:v>
                </c:pt>
                <c:pt idx="4">
                  <c:v>#N/A</c:v>
                </c:pt>
                <c:pt idx="5">
                  <c:v>16.559999999999999</c:v>
                </c:pt>
                <c:pt idx="6">
                  <c:v>#N/A</c:v>
                </c:pt>
                <c:pt idx="7">
                  <c:v>8.3800000000000008</c:v>
                </c:pt>
                <c:pt idx="8">
                  <c:v>#N/A</c:v>
                </c:pt>
                <c:pt idx="9">
                  <c:v>8.91</c:v>
                </c:pt>
              </c:numCache>
            </c:numRef>
          </c:val>
          <c:extLst>
            <c:ext xmlns:c16="http://schemas.microsoft.com/office/drawing/2014/chart" uri="{C3380CC4-5D6E-409C-BE32-E72D297353CC}">
              <c16:uniqueId val="{00000009-B28E-4E59-A3DF-2D34768285D1}"/>
            </c:ext>
          </c:extLst>
        </c:ser>
        <c:dLbls>
          <c:showLegendKey val="0"/>
          <c:showVal val="0"/>
          <c:showCatName val="0"/>
          <c:showSerName val="0"/>
          <c:showPercent val="0"/>
          <c:showBubbleSize val="0"/>
        </c:dLbls>
        <c:gapWidth val="150"/>
        <c:overlap val="100"/>
        <c:axId val="257688704"/>
        <c:axId val="257690240"/>
      </c:barChart>
      <c:catAx>
        <c:axId val="2576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690240"/>
        <c:crosses val="autoZero"/>
        <c:auto val="1"/>
        <c:lblAlgn val="ctr"/>
        <c:lblOffset val="100"/>
        <c:tickLblSkip val="1"/>
        <c:tickMarkSkip val="1"/>
        <c:noMultiLvlLbl val="0"/>
      </c:catAx>
      <c:valAx>
        <c:axId val="25769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68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350</c:v>
                </c:pt>
                <c:pt idx="5">
                  <c:v>331</c:v>
                </c:pt>
                <c:pt idx="8">
                  <c:v>318</c:v>
                </c:pt>
                <c:pt idx="11">
                  <c:v>323</c:v>
                </c:pt>
                <c:pt idx="14">
                  <c:v>313</c:v>
                </c:pt>
              </c:numCache>
            </c:numRef>
          </c:val>
          <c:extLst>
            <c:ext xmlns:c16="http://schemas.microsoft.com/office/drawing/2014/chart" uri="{C3380CC4-5D6E-409C-BE32-E72D297353CC}">
              <c16:uniqueId val="{00000000-D21A-4872-91AC-2DF5A334F6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1A-4872-91AC-2DF5A334F6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21A-4872-91AC-2DF5A334F6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3-D21A-4872-91AC-2DF5A334F6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139</c:v>
                </c:pt>
                <c:pt idx="3">
                  <c:v>136</c:v>
                </c:pt>
                <c:pt idx="6">
                  <c:v>157</c:v>
                </c:pt>
                <c:pt idx="9">
                  <c:v>150</c:v>
                </c:pt>
                <c:pt idx="12">
                  <c:v>151</c:v>
                </c:pt>
              </c:numCache>
            </c:numRef>
          </c:val>
          <c:extLst>
            <c:ext xmlns:c16="http://schemas.microsoft.com/office/drawing/2014/chart" uri="{C3380CC4-5D6E-409C-BE32-E72D297353CC}">
              <c16:uniqueId val="{00000004-D21A-4872-91AC-2DF5A334F6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1A-4872-91AC-2DF5A334F6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1A-4872-91AC-2DF5A334F6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299</c:v>
                </c:pt>
                <c:pt idx="3">
                  <c:v>294</c:v>
                </c:pt>
                <c:pt idx="6">
                  <c:v>297</c:v>
                </c:pt>
                <c:pt idx="9">
                  <c:v>290</c:v>
                </c:pt>
                <c:pt idx="12">
                  <c:v>287</c:v>
                </c:pt>
              </c:numCache>
            </c:numRef>
          </c:val>
          <c:extLst>
            <c:ext xmlns:c16="http://schemas.microsoft.com/office/drawing/2014/chart" uri="{C3380CC4-5D6E-409C-BE32-E72D297353CC}">
              <c16:uniqueId val="{00000007-D21A-4872-91AC-2DF5A334F661}"/>
            </c:ext>
          </c:extLst>
        </c:ser>
        <c:dLbls>
          <c:showLegendKey val="0"/>
          <c:showVal val="0"/>
          <c:showCatName val="0"/>
          <c:showSerName val="0"/>
          <c:showPercent val="0"/>
          <c:showBubbleSize val="0"/>
        </c:dLbls>
        <c:gapWidth val="100"/>
        <c:overlap val="100"/>
        <c:axId val="220651904"/>
        <c:axId val="22065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c:v>
                </c:pt>
                <c:pt idx="2">
                  <c:v>#N/A</c:v>
                </c:pt>
                <c:pt idx="3">
                  <c:v>#N/A</c:v>
                </c:pt>
                <c:pt idx="4">
                  <c:v>103</c:v>
                </c:pt>
                <c:pt idx="5">
                  <c:v>#N/A</c:v>
                </c:pt>
                <c:pt idx="6">
                  <c:v>#N/A</c:v>
                </c:pt>
                <c:pt idx="7">
                  <c:v>140</c:v>
                </c:pt>
                <c:pt idx="8">
                  <c:v>#N/A</c:v>
                </c:pt>
                <c:pt idx="9">
                  <c:v>#N/A</c:v>
                </c:pt>
                <c:pt idx="10">
                  <c:v>118</c:v>
                </c:pt>
                <c:pt idx="11">
                  <c:v>#N/A</c:v>
                </c:pt>
                <c:pt idx="12">
                  <c:v>#N/A</c:v>
                </c:pt>
                <c:pt idx="13">
                  <c:v>126</c:v>
                </c:pt>
                <c:pt idx="14">
                  <c:v>#N/A</c:v>
                </c:pt>
              </c:numCache>
            </c:numRef>
          </c:val>
          <c:smooth val="0"/>
          <c:extLst>
            <c:ext xmlns:c16="http://schemas.microsoft.com/office/drawing/2014/chart" uri="{C3380CC4-5D6E-409C-BE32-E72D297353CC}">
              <c16:uniqueId val="{00000008-D21A-4872-91AC-2DF5A334F661}"/>
            </c:ext>
          </c:extLst>
        </c:ser>
        <c:dLbls>
          <c:showLegendKey val="0"/>
          <c:showVal val="0"/>
          <c:showCatName val="0"/>
          <c:showSerName val="0"/>
          <c:showPercent val="0"/>
          <c:showBubbleSize val="0"/>
        </c:dLbls>
        <c:marker val="1"/>
        <c:smooth val="0"/>
        <c:axId val="220651904"/>
        <c:axId val="220653824"/>
      </c:lineChart>
      <c:catAx>
        <c:axId val="2206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53824"/>
        <c:crosses val="autoZero"/>
        <c:auto val="1"/>
        <c:lblAlgn val="ctr"/>
        <c:lblOffset val="100"/>
        <c:tickLblSkip val="1"/>
        <c:tickMarkSkip val="1"/>
        <c:noMultiLvlLbl val="0"/>
      </c:catAx>
      <c:valAx>
        <c:axId val="22065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3323</c:v>
                </c:pt>
                <c:pt idx="5">
                  <c:v>3214</c:v>
                </c:pt>
                <c:pt idx="8">
                  <c:v>3067</c:v>
                </c:pt>
                <c:pt idx="11">
                  <c:v>2947</c:v>
                </c:pt>
                <c:pt idx="14">
                  <c:v>3000</c:v>
                </c:pt>
              </c:numCache>
            </c:numRef>
          </c:val>
          <c:extLst>
            <c:ext xmlns:c16="http://schemas.microsoft.com/office/drawing/2014/chart" uri="{C3380CC4-5D6E-409C-BE32-E72D297353CC}">
              <c16:uniqueId val="{00000000-2E20-4116-943F-535F548C7A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E20-4116-943F-535F548C7A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3162</c:v>
                </c:pt>
                <c:pt idx="5">
                  <c:v>2881</c:v>
                </c:pt>
                <c:pt idx="8">
                  <c:v>2875</c:v>
                </c:pt>
                <c:pt idx="11">
                  <c:v>3310</c:v>
                </c:pt>
                <c:pt idx="14">
                  <c:v>3445</c:v>
                </c:pt>
              </c:numCache>
            </c:numRef>
          </c:val>
          <c:extLst>
            <c:ext xmlns:c16="http://schemas.microsoft.com/office/drawing/2014/chart" uri="{C3380CC4-5D6E-409C-BE32-E72D297353CC}">
              <c16:uniqueId val="{00000002-2E20-4116-943F-535F548C7A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20-4116-943F-535F548C7A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20-4116-943F-535F548C7A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0-4116-943F-535F548C7A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356</c:v>
                </c:pt>
                <c:pt idx="3">
                  <c:v>368</c:v>
                </c:pt>
                <c:pt idx="6">
                  <c:v>371</c:v>
                </c:pt>
                <c:pt idx="9">
                  <c:v>387</c:v>
                </c:pt>
                <c:pt idx="12">
                  <c:v>377</c:v>
                </c:pt>
              </c:numCache>
            </c:numRef>
          </c:val>
          <c:extLst>
            <c:ext xmlns:c16="http://schemas.microsoft.com/office/drawing/2014/chart" uri="{C3380CC4-5D6E-409C-BE32-E72D297353CC}">
              <c16:uniqueId val="{00000006-2E20-4116-943F-535F548C7A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7</c:v>
                </c:pt>
                <c:pt idx="6">
                  <c:v>5</c:v>
                </c:pt>
                <c:pt idx="9">
                  <c:v>4</c:v>
                </c:pt>
                <c:pt idx="12">
                  <c:v>4</c:v>
                </c:pt>
              </c:numCache>
            </c:numRef>
          </c:val>
          <c:extLst>
            <c:ext xmlns:c16="http://schemas.microsoft.com/office/drawing/2014/chart" uri="{C3380CC4-5D6E-409C-BE32-E72D297353CC}">
              <c16:uniqueId val="{00000007-2E20-4116-943F-535F548C7A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1822</c:v>
                </c:pt>
                <c:pt idx="3">
                  <c:v>1760</c:v>
                </c:pt>
                <c:pt idx="6">
                  <c:v>1714</c:v>
                </c:pt>
                <c:pt idx="9">
                  <c:v>1793</c:v>
                </c:pt>
                <c:pt idx="12">
                  <c:v>1756</c:v>
                </c:pt>
              </c:numCache>
            </c:numRef>
          </c:val>
          <c:extLst>
            <c:ext xmlns:c16="http://schemas.microsoft.com/office/drawing/2014/chart" uri="{C3380CC4-5D6E-409C-BE32-E72D297353CC}">
              <c16:uniqueId val="{00000008-2E20-4116-943F-535F548C7A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20-4116-943F-535F548C7A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3005</c:v>
                </c:pt>
                <c:pt idx="3">
                  <c:v>3235</c:v>
                </c:pt>
                <c:pt idx="6">
                  <c:v>3529</c:v>
                </c:pt>
                <c:pt idx="9">
                  <c:v>3542</c:v>
                </c:pt>
                <c:pt idx="12">
                  <c:v>3468</c:v>
                </c:pt>
              </c:numCache>
            </c:numRef>
          </c:val>
          <c:extLst>
            <c:ext xmlns:c16="http://schemas.microsoft.com/office/drawing/2014/chart" uri="{C3380CC4-5D6E-409C-BE32-E72D297353CC}">
              <c16:uniqueId val="{0000000A-2E20-4116-943F-535F548C7A68}"/>
            </c:ext>
          </c:extLst>
        </c:ser>
        <c:dLbls>
          <c:showLegendKey val="0"/>
          <c:showVal val="0"/>
          <c:showCatName val="0"/>
          <c:showSerName val="0"/>
          <c:showPercent val="0"/>
          <c:showBubbleSize val="0"/>
        </c:dLbls>
        <c:gapWidth val="100"/>
        <c:overlap val="100"/>
        <c:axId val="257491712"/>
        <c:axId val="25749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20-4116-943F-535F548C7A68}"/>
            </c:ext>
          </c:extLst>
        </c:ser>
        <c:dLbls>
          <c:showLegendKey val="0"/>
          <c:showVal val="0"/>
          <c:showCatName val="0"/>
          <c:showSerName val="0"/>
          <c:showPercent val="0"/>
          <c:showBubbleSize val="0"/>
        </c:dLbls>
        <c:marker val="1"/>
        <c:smooth val="0"/>
        <c:axId val="257491712"/>
        <c:axId val="257493632"/>
      </c:lineChart>
      <c:catAx>
        <c:axId val="2574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493632"/>
        <c:crosses val="autoZero"/>
        <c:auto val="1"/>
        <c:lblAlgn val="ctr"/>
        <c:lblOffset val="100"/>
        <c:tickLblSkip val="1"/>
        <c:tickMarkSkip val="1"/>
        <c:noMultiLvlLbl val="0"/>
      </c:catAx>
      <c:valAx>
        <c:axId val="25749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49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1956</c:v>
                </c:pt>
                <c:pt idx="1">
                  <c:v>1417</c:v>
                </c:pt>
                <c:pt idx="2">
                  <c:v>1418</c:v>
                </c:pt>
              </c:numCache>
            </c:numRef>
          </c:val>
          <c:extLst>
            <c:ext xmlns:c16="http://schemas.microsoft.com/office/drawing/2014/chart" uri="{C3380CC4-5D6E-409C-BE32-E72D297353CC}">
              <c16:uniqueId val="{00000000-CE50-40E2-A5D7-8DD12C28D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230</c:v>
                </c:pt>
                <c:pt idx="1">
                  <c:v>230</c:v>
                </c:pt>
                <c:pt idx="2">
                  <c:v>367</c:v>
                </c:pt>
              </c:numCache>
            </c:numRef>
          </c:val>
          <c:extLst>
            <c:ext xmlns:c16="http://schemas.microsoft.com/office/drawing/2014/chart" uri="{C3380CC4-5D6E-409C-BE32-E72D297353CC}">
              <c16:uniqueId val="{00000001-CE50-40E2-A5D7-8DD12C28D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2080</c:v>
                </c:pt>
                <c:pt idx="1">
                  <c:v>2319</c:v>
                </c:pt>
                <c:pt idx="2">
                  <c:v>2014</c:v>
                </c:pt>
              </c:numCache>
            </c:numRef>
          </c:val>
          <c:extLst>
            <c:ext xmlns:c16="http://schemas.microsoft.com/office/drawing/2014/chart" uri="{C3380CC4-5D6E-409C-BE32-E72D297353CC}">
              <c16:uniqueId val="{00000002-CE50-40E2-A5D7-8DD12C28D628}"/>
            </c:ext>
          </c:extLst>
        </c:ser>
        <c:dLbls>
          <c:showLegendKey val="0"/>
          <c:showVal val="0"/>
          <c:showCatName val="0"/>
          <c:showSerName val="0"/>
          <c:showPercent val="0"/>
          <c:showBubbleSize val="0"/>
        </c:dLbls>
        <c:gapWidth val="120"/>
        <c:overlap val="100"/>
        <c:axId val="257894656"/>
        <c:axId val="257900544"/>
      </c:barChart>
      <c:catAx>
        <c:axId val="2578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900544"/>
        <c:crosses val="autoZero"/>
        <c:auto val="1"/>
        <c:lblAlgn val="ctr"/>
        <c:lblOffset val="100"/>
        <c:tickLblSkip val="1"/>
        <c:tickMarkSkip val="1"/>
        <c:noMultiLvlLbl val="0"/>
      </c:catAx>
      <c:valAx>
        <c:axId val="257900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8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{CAFDBE2A-50E6-4D5F-8BDF-811CFD034DC7}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D6-47DA-8057-D6B58F7A27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{66A7B6E4-2A18-45F8-AE7F-B86C8F50CF58}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6-47DA-8057-D6B58F7A27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{8DE15BF3-A247-4445-89DB-5C959BF4B96A}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6-47DA-8057-D6B58F7A27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{DD2672B1-65E1-4A91-A8EB-8F8BBDA652E9}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6-47DA-8057-D6B58F7A27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{2AA3D017-B3DD-4DBF-9522-C892860B6CF3}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6-47DA-8057-D6B58F7A27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{84ED5CAD-EE3D-4E6E-9B0B-A03B2D996995}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D6-47DA-8057-D6B58F7A27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{FA2D92F4-7C5D-471A-8A7E-7767D03293F3}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D6-47DA-8057-D6B58F7A27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{15E5A8E1-CBCE-4F1C-A924-8C434ED60E82}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D6-47DA-8057-D6B58F7A27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{1CAADFA6-11FB-4655-B61F-92DFB695B34E}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D6-47DA-8057-D6B58F7A27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53.1</c:v>
                </c:pt>
                <c:pt idx="16">
                  <c:v>55.1</c:v>
                </c:pt>
                <c:pt idx="24">
                  <c:v>56.9</c:v>
                </c:pt>
                <c:pt idx="32">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D6-47DA-8057-D6B58F7A27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{0F9F25A6-07F0-4AB6-B309-1898004EDF97}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D6-47DA-8057-D6B58F7A27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{34728718-F660-4FE4-B89A-15A696DD9984}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6-47DA-8057-D6B58F7A27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{87F06552-A10A-4E27-A6A7-BF4EE8F4F892}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6-47DA-8057-D6B58F7A27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{1ADC7B95-0948-47C0-B3D2-8685010056AB}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6-47DA-8057-D6B58F7A27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{8144F391-9D06-45D5-9161-3570C90BB430}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6-47DA-8057-D6B58F7A27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{C55F8974-31F5-49DC-A597-EBDABF8E2C9D}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D6-47DA-8057-D6B58F7A27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{D00216A4-4716-429E-8F21-2A4C0D919B3A}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D6-47DA-8057-D6B58F7A27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{C937D224-D35B-42A7-940F-9182B95AAFC7}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D6-47DA-8057-D6B58F7A27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{BEADCF20-22D6-40BA-9E10-05F09D22D7F4}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D6-47DA-8057-D6B58F7A27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ED6-47DA-8057-D6B58F7A27E8}"/>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{8A4E1121-3992-4D5F-8534-90347F10326C}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C55-4E18-A73D-AE75B63F6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{55881D90-6078-46F5-BDC9-8DA010B85B96}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55-4E18-A73D-AE75B63F6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{0B742AA9-219A-448E-91D9-A532161BEA30}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55-4E18-A73D-AE75B63F6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{236F2879-5771-4D85-A72F-51593AA1A072}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55-4E18-A73D-AE75B63F6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{44CBB77C-9DEB-465F-BAFB-DAC6932D7C28}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55-4E18-A73D-AE75B63F6BD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{53D50984-0A01-4832-9B92-3499D47EFB31}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C55-4E18-A73D-AE75B63F6BD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{915FF140-C8A6-469B-BD10-1F441EC60796}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C55-4E18-A73D-AE75B63F6BD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{C16F41C3-C07A-42C4-8C87-3A2E8AB133F6}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C55-4E18-A73D-AE75B63F6BD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{00D975C9-F8D0-4208-9390-C3F7CCBAD1E0}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C55-4E18-A73D-AE75B63F6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6.1</c:v>
                </c:pt>
                <c:pt idx="16">
                  <c:v>6.4</c:v>
                </c:pt>
                <c:pt idx="24">
                  <c:v>6.9</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55-4E18-A73D-AE75B63F6B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{5B1C5DC3-B693-4EB2-B472-E70537D58111}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C55-4E18-A73D-AE75B63F6B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{41F4742B-C8A3-41ED-BF7D-E64611917072}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55-4E18-A73D-AE75B63F6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{E379BAAE-04E1-4E16-B97F-40F3B306D57A}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55-4E18-A73D-AE75B63F6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{8E665929-EB58-4CA4-AC66-5B29957213AA}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55-4E18-A73D-AE75B63F6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{3E9B5EA7-4702-46FA-BD0D-39E61C1678B9}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55-4E18-A73D-AE75B63F6B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{7060AF6D-E719-497F-87B0-CF69D0A696DA}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C55-4E18-A73D-AE75B63F6B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{64816787-658B-42A4-8CC3-2D99E343E447}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C55-4E18-A73D-AE75B63F6B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{6A400116-16BE-47BE-9648-21959CBBE1BA}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C55-4E18-A73D-AE75B63F6B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{0FF8A037-2C90-4594-9D5F-032869962B4F}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C55-4E18-A73D-AE75B63F6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55-4E18-A73D-AE75B63F6BD4}"/>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々、少子高齢化が進行していたことに加え、東日本大震災の影響により人口減少が進んだこと等により財政基盤が弱い。事務事業評価の強化により行政運営の効率化及び歳出の削減に努め、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101282</xdr:rowOff>
    </xdr:to>
    <xdr:cxnSp macro="">
      <xdr:nvCxnSpPr>
        <xdr:cNvPr id="64" name="直線コネクタ 63"/>
        <xdr:cNvCxnSpPr/>
      </xdr:nvCxnSpPr>
      <xdr:spPr>
        <a:xfrm flipV="1">
          <a:off x="4114800" y="74676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107315</xdr:rowOff>
    </xdr:to>
    <xdr:cxnSp macro="">
      <xdr:nvCxnSpPr>
        <xdr:cNvPr id="67" name="直線コネクタ 66"/>
        <xdr:cNvCxnSpPr/>
      </xdr:nvCxnSpPr>
      <xdr:spPr>
        <a:xfrm flipV="1">
          <a:off x="3225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113347</xdr:rowOff>
    </xdr:to>
    <xdr:cxnSp macro="">
      <xdr:nvCxnSpPr>
        <xdr:cNvPr id="70" name="直線コネクタ 69"/>
        <xdr:cNvCxnSpPr/>
      </xdr:nvCxnSpPr>
      <xdr:spPr>
        <a:xfrm flipV="1">
          <a:off x="2336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113347</xdr:rowOff>
    </xdr:from>
    <xdr:to>
      <xdr:col>11</xdr:col>
      <xdr:colOff>31750</xdr:colOff>
      <xdr:row>43</xdr:row>
      <xdr:rowOff>119380</xdr:rowOff>
    </xdr:to>
    <xdr:cxnSp macro="">
      <xdr:nvCxnSpPr>
        <xdr:cNvPr id="73" name="直線コネクタ 72"/>
        <xdr:cNvCxnSpPr/>
      </xdr:nvCxnSpPr>
      <xdr:spPr>
        <a:xfrm flipV="1">
          <a:off x="1447800" y="74856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88" name="テキスト ボックス 87"/>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90" name="テキスト ボックス 89"/>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1" name="楕円 90"/>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2" name="テキスト ボックス 91"/>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扶助費の増加により昨年度より３％増加した。扶助費の今後の極端な抑制は困難なものの、単独事業の見直し等で、引き続き事業の精査に努めていきたい。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131064</xdr:rowOff>
    </xdr:to>
    <xdr:cxnSp macro="">
      <xdr:nvCxnSpPr>
        <xdr:cNvPr id="125" name="直線コネクタ 124"/>
        <xdr:cNvCxnSpPr/>
      </xdr:nvCxnSpPr>
      <xdr:spPr>
        <a:xfrm>
          <a:off x="4114800" y="1095908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157734</xdr:rowOff>
    </xdr:to>
    <xdr:cxnSp macro="">
      <xdr:nvCxnSpPr>
        <xdr:cNvPr id="128" name="直線コネクタ 127"/>
        <xdr:cNvCxnSpPr/>
      </xdr:nvCxnSpPr>
      <xdr:spPr>
        <a:xfrm>
          <a:off x="3225800" y="1070330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37084</xdr:rowOff>
    </xdr:to>
    <xdr:cxnSp macro="">
      <xdr:nvCxnSpPr>
        <xdr:cNvPr id="131" name="直線コネクタ 130"/>
        <xdr:cNvCxnSpPr/>
      </xdr:nvCxnSpPr>
      <xdr:spPr>
        <a:xfrm flipV="1">
          <a:off x="2336800" y="107033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64</xdr:row>
      <xdr:rowOff>160020</xdr:rowOff>
    </xdr:to>
    <xdr:cxnSp macro="">
      <xdr:nvCxnSpPr>
        <xdr:cNvPr id="134" name="直線コネクタ 133"/>
        <xdr:cNvCxnSpPr/>
      </xdr:nvCxnSpPr>
      <xdr:spPr>
        <a:xfrm flipV="1">
          <a:off x="1447800" y="1083843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4" name="楕円 143"/>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45"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46" name="楕円 145"/>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47" name="テキスト ボックス 146"/>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48" name="楕円 147"/>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108983</xdr:rowOff>
    </xdr:from>
    <xdr:ext cx="762000" cy="259045"/>
    <xdr:sp macro="" textlink="">
      <xdr:nvSpPr>
        <xdr:cNvPr id="149" name="テキスト ボックス 148"/>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0" name="楕円 149"/>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1" name="テキスト ボックス 15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2" name="楕円 151"/>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3" name="テキスト ボックス 152"/>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類似団体と比較して低い状況となっており、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事業の集中及び選択を意識した中で物件費等の歳出削減</a:t>
          </a:r>
          <a:r>
            <a:rPr kumimoji="1" lang="ja-JP" altLang="en-US" sz="1300">
              <a:latin typeface="ＭＳ Ｐゴシック" panose="020B0600070205080204" pitchFamily="50" charset="-128"/>
              <a:ea typeface="ＭＳ Ｐゴシック" panose="020B0600070205080204" pitchFamily="50" charset="-128"/>
            </a:rPr>
            <a:t>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143576</xdr:rowOff>
    </xdr:from>
    <xdr:to>
      <xdr:col>23</xdr:col>
      <xdr:colOff>133350</xdr:colOff>
      <xdr:row>81</xdr:row>
      <xdr:rowOff>146120</xdr:rowOff>
    </xdr:to>
    <xdr:cxnSp macro="">
      <xdr:nvCxnSpPr>
        <xdr:cNvPr id="189" name="直線コネクタ 188"/>
        <xdr:cNvCxnSpPr/>
      </xdr:nvCxnSpPr>
      <xdr:spPr>
        <a:xfrm flipV="1">
          <a:off x="4114800" y="14031026"/>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146120</xdr:rowOff>
    </xdr:from>
    <xdr:to>
      <xdr:col>19</xdr:col>
      <xdr:colOff>133350</xdr:colOff>
      <xdr:row>82</xdr:row>
      <xdr:rowOff>48687</xdr:rowOff>
    </xdr:to>
    <xdr:cxnSp macro="">
      <xdr:nvCxnSpPr>
        <xdr:cNvPr id="192" name="直線コネクタ 191"/>
        <xdr:cNvCxnSpPr/>
      </xdr:nvCxnSpPr>
      <xdr:spPr>
        <a:xfrm flipV="1">
          <a:off x="3225800" y="14033570"/>
          <a:ext cx="889000" cy="7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151662</xdr:rowOff>
    </xdr:from>
    <xdr:to>
      <xdr:col>15</xdr:col>
      <xdr:colOff>82550</xdr:colOff>
      <xdr:row>82</xdr:row>
      <xdr:rowOff>48687</xdr:rowOff>
    </xdr:to>
    <xdr:cxnSp macro="">
      <xdr:nvCxnSpPr>
        <xdr:cNvPr id="195" name="直線コネクタ 194"/>
        <xdr:cNvCxnSpPr/>
      </xdr:nvCxnSpPr>
      <xdr:spPr>
        <a:xfrm>
          <a:off x="2336800" y="14039112"/>
          <a:ext cx="889000" cy="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151662</xdr:rowOff>
    </xdr:from>
    <xdr:to>
      <xdr:col>11</xdr:col>
      <xdr:colOff>31750</xdr:colOff>
      <xdr:row>82</xdr:row>
      <xdr:rowOff>165934</xdr:rowOff>
    </xdr:to>
    <xdr:cxnSp macro="">
      <xdr:nvCxnSpPr>
        <xdr:cNvPr id="198" name="直線コネクタ 197"/>
        <xdr:cNvCxnSpPr/>
      </xdr:nvCxnSpPr>
      <xdr:spPr>
        <a:xfrm flipV="1">
          <a:off x="1447800" y="14039112"/>
          <a:ext cx="889000" cy="1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92776</xdr:rowOff>
    </xdr:from>
    <xdr:to>
      <xdr:col>23</xdr:col>
      <xdr:colOff>184150</xdr:colOff>
      <xdr:row>82</xdr:row>
      <xdr:rowOff>22926</xdr:rowOff>
    </xdr:to>
    <xdr:sp macro="" textlink="">
      <xdr:nvSpPr>
        <xdr:cNvPr id="208" name="楕円 207"/>
        <xdr:cNvSpPr/>
      </xdr:nvSpPr>
      <xdr:spPr>
        <a:xfrm>
          <a:off x="4902200" y="13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14053</xdr:rowOff>
    </xdr:from>
    <xdr:ext cx="762000" cy="259045"/>
    <xdr:sp macro="" textlink="">
      <xdr:nvSpPr>
        <xdr:cNvPr id="209" name="人件費・物件費等の状況該当値テキスト"/>
        <xdr:cNvSpPr txBox="1"/>
      </xdr:nvSpPr>
      <xdr:spPr>
        <a:xfrm>
          <a:off x="5041900" y="1390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95320</xdr:rowOff>
    </xdr:from>
    <xdr:to>
      <xdr:col>19</xdr:col>
      <xdr:colOff>184150</xdr:colOff>
      <xdr:row>82</xdr:row>
      <xdr:rowOff>25470</xdr:rowOff>
    </xdr:to>
    <xdr:sp macro="" textlink="">
      <xdr:nvSpPr>
        <xdr:cNvPr id="210" name="楕円 209"/>
        <xdr:cNvSpPr/>
      </xdr:nvSpPr>
      <xdr:spPr>
        <a:xfrm>
          <a:off x="4064000" y="139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35647</xdr:rowOff>
    </xdr:from>
    <xdr:ext cx="736600" cy="259045"/>
    <xdr:sp macro="" textlink="">
      <xdr:nvSpPr>
        <xdr:cNvPr id="211" name="テキスト ボックス 210"/>
        <xdr:cNvSpPr txBox="1"/>
      </xdr:nvSpPr>
      <xdr:spPr>
        <a:xfrm>
          <a:off x="3733800" y="1375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169337</xdr:rowOff>
    </xdr:from>
    <xdr:to>
      <xdr:col>15</xdr:col>
      <xdr:colOff>133350</xdr:colOff>
      <xdr:row>82</xdr:row>
      <xdr:rowOff>99487</xdr:rowOff>
    </xdr:to>
    <xdr:sp macro="" textlink="">
      <xdr:nvSpPr>
        <xdr:cNvPr id="212" name="楕円 211"/>
        <xdr:cNvSpPr/>
      </xdr:nvSpPr>
      <xdr:spPr>
        <a:xfrm>
          <a:off x="3175000" y="14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109664</xdr:rowOff>
    </xdr:from>
    <xdr:ext cx="762000" cy="259045"/>
    <xdr:sp macro="" textlink="">
      <xdr:nvSpPr>
        <xdr:cNvPr id="213" name="テキスト ボックス 212"/>
        <xdr:cNvSpPr txBox="1"/>
      </xdr:nvSpPr>
      <xdr:spPr>
        <a:xfrm>
          <a:off x="2844800" y="138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100862</xdr:rowOff>
    </xdr:from>
    <xdr:to>
      <xdr:col>11</xdr:col>
      <xdr:colOff>82550</xdr:colOff>
      <xdr:row>82</xdr:row>
      <xdr:rowOff>31012</xdr:rowOff>
    </xdr:to>
    <xdr:sp macro="" textlink="">
      <xdr:nvSpPr>
        <xdr:cNvPr id="214" name="楕円 213"/>
        <xdr:cNvSpPr/>
      </xdr:nvSpPr>
      <xdr:spPr>
        <a:xfrm>
          <a:off x="2286000" y="139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41189</xdr:rowOff>
    </xdr:from>
    <xdr:ext cx="762000" cy="259045"/>
    <xdr:sp macro="" textlink="">
      <xdr:nvSpPr>
        <xdr:cNvPr id="215" name="テキスト ボックス 214"/>
        <xdr:cNvSpPr txBox="1"/>
      </xdr:nvSpPr>
      <xdr:spPr>
        <a:xfrm>
          <a:off x="1955800" y="1375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115134</xdr:rowOff>
    </xdr:from>
    <xdr:to>
      <xdr:col>7</xdr:col>
      <xdr:colOff>31750</xdr:colOff>
      <xdr:row>83</xdr:row>
      <xdr:rowOff>45284</xdr:rowOff>
    </xdr:to>
    <xdr:sp macro="" textlink="">
      <xdr:nvSpPr>
        <xdr:cNvPr id="216" name="楕円 215"/>
        <xdr:cNvSpPr/>
      </xdr:nvSpPr>
      <xdr:spPr>
        <a:xfrm>
          <a:off x="1397000" y="141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30061</xdr:rowOff>
    </xdr:from>
    <xdr:ext cx="762000" cy="259045"/>
    <xdr:sp macro="" textlink="">
      <xdr:nvSpPr>
        <xdr:cNvPr id="217" name="テキスト ボックス 216"/>
        <xdr:cNvSpPr txBox="1"/>
      </xdr:nvSpPr>
      <xdr:spPr>
        <a:xfrm>
          <a:off x="1066800" y="142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年未満の職員が多く、引き上げ率が高くなっているが、指数が低くなっている。今後も職員体制等を勘案し、適正な状態に努めていく。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77724</xdr:rowOff>
    </xdr:from>
    <xdr:to>
      <xdr:col>81</xdr:col>
      <xdr:colOff>44450</xdr:colOff>
      <xdr:row>85</xdr:row>
      <xdr:rowOff>2794</xdr:rowOff>
    </xdr:to>
    <xdr:cxnSp macro="">
      <xdr:nvCxnSpPr>
        <xdr:cNvPr id="249" name="直線コネクタ 248"/>
        <xdr:cNvCxnSpPr/>
      </xdr:nvCxnSpPr>
      <xdr:spPr>
        <a:xfrm flipV="1">
          <a:off x="16179800" y="144795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2794</xdr:rowOff>
    </xdr:to>
    <xdr:cxnSp macro="">
      <xdr:nvCxnSpPr>
        <xdr:cNvPr id="252" name="直線コネクタ 251"/>
        <xdr:cNvCxnSpPr/>
      </xdr:nvCxnSpPr>
      <xdr:spPr>
        <a:xfrm>
          <a:off x="15290800" y="144602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86</xdr:row>
      <xdr:rowOff>62992</xdr:rowOff>
    </xdr:to>
    <xdr:cxnSp macro="">
      <xdr:nvCxnSpPr>
        <xdr:cNvPr id="255" name="直線コネクタ 254"/>
        <xdr:cNvCxnSpPr/>
      </xdr:nvCxnSpPr>
      <xdr:spPr>
        <a:xfrm flipV="1">
          <a:off x="14401800" y="144602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62992</xdr:rowOff>
    </xdr:to>
    <xdr:cxnSp macro="">
      <xdr:nvCxnSpPr>
        <xdr:cNvPr id="258" name="直線コネクタ 257"/>
        <xdr:cNvCxnSpPr/>
      </xdr:nvCxnSpPr>
      <xdr:spPr>
        <a:xfrm>
          <a:off x="13512800" y="147015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26924</xdr:rowOff>
    </xdr:from>
    <xdr:to>
      <xdr:col>81</xdr:col>
      <xdr:colOff>95250</xdr:colOff>
      <xdr:row>84</xdr:row>
      <xdr:rowOff>128524</xdr:rowOff>
    </xdr:to>
    <xdr:sp macro="" textlink="">
      <xdr:nvSpPr>
        <xdr:cNvPr id="268" name="楕円 267"/>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43451</xdr:rowOff>
    </xdr:from>
    <xdr:ext cx="762000" cy="259045"/>
    <xdr:sp macro="" textlink="">
      <xdr:nvSpPr>
        <xdr:cNvPr id="269"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0" name="楕円 269"/>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63771</xdr:rowOff>
    </xdr:from>
    <xdr:ext cx="736600" cy="259045"/>
    <xdr:sp macro="" textlink="">
      <xdr:nvSpPr>
        <xdr:cNvPr id="271" name="テキスト ボックス 270"/>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2" name="楕円 271"/>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3" name="テキスト ボックス 272"/>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74" name="楕円 273"/>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123969</xdr:rowOff>
    </xdr:from>
    <xdr:ext cx="762000" cy="259045"/>
    <xdr:sp macro="" textlink="">
      <xdr:nvSpPr>
        <xdr:cNvPr id="275" name="テキスト ボックス 274"/>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6" name="楕円 275"/>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7" name="テキスト ボックス 276"/>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や退職世代の増加により類似団体を下回っているが、東日本大震災の復旧復興事業や台風災害の復旧事業への対応で応援職員に頼っている状況にあるため、復興後の姿を見据え、適正な職員配置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124575</xdr:rowOff>
    </xdr:from>
    <xdr:to>
      <xdr:col>81</xdr:col>
      <xdr:colOff>44450</xdr:colOff>
      <xdr:row>60</xdr:row>
      <xdr:rowOff>147498</xdr:rowOff>
    </xdr:to>
    <xdr:cxnSp macro="">
      <xdr:nvCxnSpPr>
        <xdr:cNvPr id="309" name="直線コネクタ 308"/>
        <xdr:cNvCxnSpPr/>
      </xdr:nvCxnSpPr>
      <xdr:spPr>
        <a:xfrm flipV="1">
          <a:off x="16179800" y="10411575"/>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135433</xdr:rowOff>
    </xdr:from>
    <xdr:to>
      <xdr:col>77</xdr:col>
      <xdr:colOff>44450</xdr:colOff>
      <xdr:row>60</xdr:row>
      <xdr:rowOff>147498</xdr:rowOff>
    </xdr:to>
    <xdr:cxnSp macro="">
      <xdr:nvCxnSpPr>
        <xdr:cNvPr id="312" name="直線コネクタ 311"/>
        <xdr:cNvCxnSpPr/>
      </xdr:nvCxnSpPr>
      <xdr:spPr>
        <a:xfrm>
          <a:off x="15290800" y="104224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135433</xdr:rowOff>
    </xdr:from>
    <xdr:to>
      <xdr:col>72</xdr:col>
      <xdr:colOff>203200</xdr:colOff>
      <xdr:row>60</xdr:row>
      <xdr:rowOff>137846</xdr:rowOff>
    </xdr:to>
    <xdr:cxnSp macro="">
      <xdr:nvCxnSpPr>
        <xdr:cNvPr id="315" name="直線コネクタ 314"/>
        <xdr:cNvCxnSpPr/>
      </xdr:nvCxnSpPr>
      <xdr:spPr>
        <a:xfrm flipV="1">
          <a:off x="14401800" y="1042243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100927</xdr:rowOff>
    </xdr:from>
    <xdr:to>
      <xdr:col>68</xdr:col>
      <xdr:colOff>152400</xdr:colOff>
      <xdr:row>60</xdr:row>
      <xdr:rowOff>137846</xdr:rowOff>
    </xdr:to>
    <xdr:cxnSp macro="">
      <xdr:nvCxnSpPr>
        <xdr:cNvPr id="318" name="直線コネクタ 317"/>
        <xdr:cNvCxnSpPr/>
      </xdr:nvCxnSpPr>
      <xdr:spPr>
        <a:xfrm>
          <a:off x="13512800" y="1038792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73775</xdr:rowOff>
    </xdr:from>
    <xdr:to>
      <xdr:col>81</xdr:col>
      <xdr:colOff>95250</xdr:colOff>
      <xdr:row>61</xdr:row>
      <xdr:rowOff>3925</xdr:rowOff>
    </xdr:to>
    <xdr:sp macro="" textlink="">
      <xdr:nvSpPr>
        <xdr:cNvPr id="328" name="楕円 327"/>
        <xdr:cNvSpPr/>
      </xdr:nvSpPr>
      <xdr:spPr>
        <a:xfrm>
          <a:off x="16967200" y="10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166502</xdr:rowOff>
    </xdr:from>
    <xdr:ext cx="762000" cy="259045"/>
    <xdr:sp macro="" textlink="">
      <xdr:nvSpPr>
        <xdr:cNvPr id="329" name="定員管理の状況該当値テキスト"/>
        <xdr:cNvSpPr txBox="1"/>
      </xdr:nvSpPr>
      <xdr:spPr>
        <a:xfrm>
          <a:off x="17106900" y="1028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96698</xdr:rowOff>
    </xdr:from>
    <xdr:to>
      <xdr:col>77</xdr:col>
      <xdr:colOff>95250</xdr:colOff>
      <xdr:row>61</xdr:row>
      <xdr:rowOff>26848</xdr:rowOff>
    </xdr:to>
    <xdr:sp macro="" textlink="">
      <xdr:nvSpPr>
        <xdr:cNvPr id="330" name="楕円 329"/>
        <xdr:cNvSpPr/>
      </xdr:nvSpPr>
      <xdr:spPr>
        <a:xfrm>
          <a:off x="16129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37025</xdr:rowOff>
    </xdr:from>
    <xdr:ext cx="736600" cy="259045"/>
    <xdr:sp macro="" textlink="">
      <xdr:nvSpPr>
        <xdr:cNvPr id="331" name="テキスト ボックス 330"/>
        <xdr:cNvSpPr txBox="1"/>
      </xdr:nvSpPr>
      <xdr:spPr>
        <a:xfrm>
          <a:off x="15798800" y="1015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84633</xdr:rowOff>
    </xdr:from>
    <xdr:to>
      <xdr:col>73</xdr:col>
      <xdr:colOff>44450</xdr:colOff>
      <xdr:row>61</xdr:row>
      <xdr:rowOff>14783</xdr:rowOff>
    </xdr:to>
    <xdr:sp macro="" textlink="">
      <xdr:nvSpPr>
        <xdr:cNvPr id="332" name="楕円 331"/>
        <xdr:cNvSpPr/>
      </xdr:nvSpPr>
      <xdr:spPr>
        <a:xfrm>
          <a:off x="15240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24960</xdr:rowOff>
    </xdr:from>
    <xdr:ext cx="762000" cy="259045"/>
    <xdr:sp macro="" textlink="">
      <xdr:nvSpPr>
        <xdr:cNvPr id="333" name="テキスト ボックス 332"/>
        <xdr:cNvSpPr txBox="1"/>
      </xdr:nvSpPr>
      <xdr:spPr>
        <a:xfrm>
          <a:off x="14909800" y="1014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87046</xdr:rowOff>
    </xdr:from>
    <xdr:to>
      <xdr:col>68</xdr:col>
      <xdr:colOff>203200</xdr:colOff>
      <xdr:row>61</xdr:row>
      <xdr:rowOff>17196</xdr:rowOff>
    </xdr:to>
    <xdr:sp macro="" textlink="">
      <xdr:nvSpPr>
        <xdr:cNvPr id="334" name="楕円 333"/>
        <xdr:cNvSpPr/>
      </xdr:nvSpPr>
      <xdr:spPr>
        <a:xfrm>
          <a:off x="14351000" y="103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27373</xdr:rowOff>
    </xdr:from>
    <xdr:ext cx="762000" cy="259045"/>
    <xdr:sp macro="" textlink="">
      <xdr:nvSpPr>
        <xdr:cNvPr id="335" name="テキスト ボックス 334"/>
        <xdr:cNvSpPr txBox="1"/>
      </xdr:nvSpPr>
      <xdr:spPr>
        <a:xfrm>
          <a:off x="14020800" y="1014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50127</xdr:rowOff>
    </xdr:from>
    <xdr:to>
      <xdr:col>64</xdr:col>
      <xdr:colOff>152400</xdr:colOff>
      <xdr:row>60</xdr:row>
      <xdr:rowOff>151727</xdr:rowOff>
    </xdr:to>
    <xdr:sp macro="" textlink="">
      <xdr:nvSpPr>
        <xdr:cNvPr id="336" name="楕円 335"/>
        <xdr:cNvSpPr/>
      </xdr:nvSpPr>
      <xdr:spPr>
        <a:xfrm>
          <a:off x="13462000" y="10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161904</xdr:rowOff>
    </xdr:from>
    <xdr:ext cx="762000" cy="259045"/>
    <xdr:sp macro="" textlink="">
      <xdr:nvSpPr>
        <xdr:cNvPr id="337" name="テキスト ボックス 336"/>
        <xdr:cNvSpPr txBox="1"/>
      </xdr:nvSpPr>
      <xdr:spPr>
        <a:xfrm>
          <a:off x="13131800" y="1010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年度と比較において、償還額が減少しているが、分母である、普通交付税額等の減少が大きく、</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今後は過疎計画に基づき新債発行が予定されており、数値の悪化が予想されるが、出来る限り影響を最小限にとどめるよう努める。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148590</xdr:rowOff>
    </xdr:to>
    <xdr:cxnSp macro="">
      <xdr:nvCxnSpPr>
        <xdr:cNvPr id="370" name="直線コネクタ 369"/>
        <xdr:cNvCxnSpPr/>
      </xdr:nvCxnSpPr>
      <xdr:spPr>
        <a:xfrm>
          <a:off x="16179800" y="71378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108373</xdr:rowOff>
    </xdr:to>
    <xdr:cxnSp macro="">
      <xdr:nvCxnSpPr>
        <xdr:cNvPr id="373" name="直線コネクタ 372"/>
        <xdr:cNvCxnSpPr/>
      </xdr:nvCxnSpPr>
      <xdr:spPr>
        <a:xfrm>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76" name="直線コネクタ 375"/>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44027</xdr:rowOff>
    </xdr:to>
    <xdr:cxnSp macro="">
      <xdr:nvCxnSpPr>
        <xdr:cNvPr id="379" name="直線コネクタ 378"/>
        <xdr:cNvCxnSpPr/>
      </xdr:nvCxnSpPr>
      <xdr:spPr>
        <a:xfrm>
          <a:off x="13512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9" name="楕円 388"/>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0"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1" name="楕円 390"/>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92" name="テキスト ボックス 391"/>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3" name="楕円 392"/>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4" name="テキスト ボックス 39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5" name="楕円 394"/>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6" name="テキスト ボックス 395"/>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7" name="楕円 396"/>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8" name="テキスト ボックス 397"/>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震災復興交付金等の交付に伴い基金を積み増しし、充当可能基金が大幅に増えたことで、現状では将来負担は算定されていない。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今後小学校の建設等で基金の取り崩しが見込まれ比率悪化が予測される。財政状況の維持に努めていく。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事業が完了してきているが、応援職員に頼っている状況となるため、類似団体より増加している。しかしながら、職員数の抑制や退職者の増加により、若手職員は増加しているものの、抑制が図ら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130810</xdr:rowOff>
    </xdr:to>
    <xdr:cxnSp macro="">
      <xdr:nvCxnSpPr>
        <xdr:cNvPr id="66" name="直線コネクタ 65"/>
        <xdr:cNvCxnSpPr/>
      </xdr:nvCxnSpPr>
      <xdr:spPr>
        <a:xfrm>
          <a:off x="3987800" y="618490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134620</xdr:rowOff>
    </xdr:from>
    <xdr:to>
      <xdr:col>19</xdr:col>
      <xdr:colOff>187325</xdr:colOff>
      <xdr:row>36</xdr:row>
      <xdr:rowOff>12700</xdr:rowOff>
    </xdr:to>
    <xdr:cxnSp macro="">
      <xdr:nvCxnSpPr>
        <xdr:cNvPr id="69" name="直線コネクタ 68"/>
        <xdr:cNvCxnSpPr/>
      </xdr:nvCxnSpPr>
      <xdr:spPr>
        <a:xfrm>
          <a:off x="3098800" y="6135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134620</xdr:rowOff>
    </xdr:to>
    <xdr:cxnSp macro="">
      <xdr:nvCxnSpPr>
        <xdr:cNvPr id="72" name="直線コネクタ 71"/>
        <xdr:cNvCxnSpPr/>
      </xdr:nvCxnSpPr>
      <xdr:spPr>
        <a:xfrm>
          <a:off x="2209800" y="6097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36</xdr:row>
      <xdr:rowOff>12700</xdr:rowOff>
    </xdr:to>
    <xdr:cxnSp macro="">
      <xdr:nvCxnSpPr>
        <xdr:cNvPr id="75" name="直線コネクタ 74"/>
        <xdr:cNvCxnSpPr/>
      </xdr:nvCxnSpPr>
      <xdr:spPr>
        <a:xfrm flipV="1">
          <a:off x="1320800" y="6097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80010</xdr:rowOff>
    </xdr:from>
    <xdr:to>
      <xdr:col>24</xdr:col>
      <xdr:colOff>76200</xdr:colOff>
      <xdr:row>37</xdr:row>
      <xdr:rowOff>10160</xdr:rowOff>
    </xdr:to>
    <xdr:sp macro="" textlink="">
      <xdr:nvSpPr>
        <xdr:cNvPr id="85" name="楕円 84"/>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52087</xdr:rowOff>
    </xdr:from>
    <xdr:ext cx="762000" cy="259045"/>
    <xdr:sp macro="" textlink="">
      <xdr:nvSpPr>
        <xdr:cNvPr id="86" name="人件費該当値テキスト"/>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83820</xdr:rowOff>
    </xdr:from>
    <xdr:to>
      <xdr:col>15</xdr:col>
      <xdr:colOff>149225</xdr:colOff>
      <xdr:row>36</xdr:row>
      <xdr:rowOff>13970</xdr:rowOff>
    </xdr:to>
    <xdr:sp macro="" textlink="">
      <xdr:nvSpPr>
        <xdr:cNvPr id="89" name="楕円 88"/>
        <xdr:cNvSpPr/>
      </xdr:nvSpPr>
      <xdr:spPr>
        <a:xfrm>
          <a:off x="3048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24147</xdr:rowOff>
    </xdr:from>
    <xdr:ext cx="762000" cy="259045"/>
    <xdr:sp macro="" textlink="">
      <xdr:nvSpPr>
        <xdr:cNvPr id="90" name="テキスト ボックス 89"/>
        <xdr:cNvSpPr txBox="1"/>
      </xdr:nvSpPr>
      <xdr:spPr>
        <a:xfrm>
          <a:off x="2717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需用費、役務費を中心に歳出の抑制に努めている。今後も、物件費の抑制等内容の精査に努めていく。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100330</xdr:rowOff>
    </xdr:from>
    <xdr:to>
      <xdr:col>82</xdr:col>
      <xdr:colOff>107950</xdr:colOff>
      <xdr:row>16</xdr:row>
      <xdr:rowOff>119380</xdr:rowOff>
    </xdr:to>
    <xdr:cxnSp macro="">
      <xdr:nvCxnSpPr>
        <xdr:cNvPr id="126" name="直線コネクタ 125"/>
        <xdr:cNvCxnSpPr/>
      </xdr:nvCxnSpPr>
      <xdr:spPr>
        <a:xfrm flipV="1">
          <a:off x="15671800" y="2843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16</xdr:row>
      <xdr:rowOff>119380</xdr:rowOff>
    </xdr:to>
    <xdr:cxnSp macro="">
      <xdr:nvCxnSpPr>
        <xdr:cNvPr id="129" name="直線コネクタ 128"/>
        <xdr:cNvCxnSpPr/>
      </xdr:nvCxnSpPr>
      <xdr:spPr>
        <a:xfrm>
          <a:off x="14782800" y="26530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81280</xdr:rowOff>
    </xdr:to>
    <xdr:cxnSp macro="">
      <xdr:nvCxnSpPr>
        <xdr:cNvPr id="132" name="直線コネクタ 131"/>
        <xdr:cNvCxnSpPr/>
      </xdr:nvCxnSpPr>
      <xdr:spPr>
        <a:xfrm>
          <a:off x="13893800" y="2618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43180</xdr:rowOff>
    </xdr:to>
    <xdr:cxnSp macro="">
      <xdr:nvCxnSpPr>
        <xdr:cNvPr id="135" name="直線コネクタ 134"/>
        <xdr:cNvCxnSpPr/>
      </xdr:nvCxnSpPr>
      <xdr:spPr>
        <a:xfrm flipV="1">
          <a:off x="13004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49530</xdr:rowOff>
    </xdr:from>
    <xdr:to>
      <xdr:col>82</xdr:col>
      <xdr:colOff>158750</xdr:colOff>
      <xdr:row>16</xdr:row>
      <xdr:rowOff>151130</xdr:rowOff>
    </xdr:to>
    <xdr:sp macro="" textlink="">
      <xdr:nvSpPr>
        <xdr:cNvPr id="145" name="楕円 144"/>
        <xdr:cNvSpPr/>
      </xdr:nvSpPr>
      <xdr:spPr>
        <a:xfrm>
          <a:off x="164592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21607</xdr:rowOff>
    </xdr:from>
    <xdr:ext cx="762000" cy="259045"/>
    <xdr:sp macro="" textlink="">
      <xdr:nvSpPr>
        <xdr:cNvPr id="146" name="物件費該当値テキスト"/>
        <xdr:cNvSpPr txBox="1"/>
      </xdr:nvSpPr>
      <xdr:spPr>
        <a:xfrm>
          <a:off x="165989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7" name="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8" name="テキスト ボックス 147"/>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9" name="楕円 148"/>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142257</xdr:rowOff>
    </xdr:from>
    <xdr:ext cx="762000" cy="259045"/>
    <xdr:sp macro="" textlink="">
      <xdr:nvSpPr>
        <xdr:cNvPr id="150" name="テキスト ボックス 149"/>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1" name="楕円 150"/>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2" name="テキスト ボックス 151"/>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3" name="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4" name="テキスト ボックス 153"/>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り、少子化対策による保育料軽減措置により児童福祉費の割合が大きくなっている。また、障害者自立支援や児童生徒の医療費無料化に係る割合も年々増加傾向にあり、今後極端な抑制は困難なものの、単独事業の見直し等で抑制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94343</xdr:rowOff>
    </xdr:to>
    <xdr:cxnSp macro="">
      <xdr:nvCxnSpPr>
        <xdr:cNvPr id="188" name="直線コネクタ 187"/>
        <xdr:cNvCxnSpPr/>
      </xdr:nvCxnSpPr>
      <xdr:spPr>
        <a:xfrm>
          <a:off x="3987800" y="10283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59</xdr:row>
      <xdr:rowOff>167822</xdr:rowOff>
    </xdr:to>
    <xdr:cxnSp macro="">
      <xdr:nvCxnSpPr>
        <xdr:cNvPr id="191" name="直線コネクタ 190"/>
        <xdr:cNvCxnSpPr/>
      </xdr:nvCxnSpPr>
      <xdr:spPr>
        <a:xfrm>
          <a:off x="3098800" y="10267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151493</xdr:rowOff>
    </xdr:to>
    <xdr:cxnSp macro="">
      <xdr:nvCxnSpPr>
        <xdr:cNvPr id="194" name="直線コネクタ 193"/>
        <xdr:cNvCxnSpPr/>
      </xdr:nvCxnSpPr>
      <xdr:spPr>
        <a:xfrm>
          <a:off x="2209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78015</xdr:rowOff>
    </xdr:to>
    <xdr:cxnSp macro="">
      <xdr:nvCxnSpPr>
        <xdr:cNvPr id="197" name="直線コネクタ 196"/>
        <xdr:cNvCxnSpPr/>
      </xdr:nvCxnSpPr>
      <xdr:spPr>
        <a:xfrm>
          <a:off x="1320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07" name="楕円 206"/>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15620</xdr:rowOff>
    </xdr:from>
    <xdr:ext cx="762000" cy="259045"/>
    <xdr:sp macro="" textlink="">
      <xdr:nvSpPr>
        <xdr:cNvPr id="208"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09" name="楕円 208"/>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0" name="テキスト ボックス 209"/>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4" name="テキスト ボックス 213"/>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その他に関する経常収支比率が類似団体平均を下回った。今後も繰出金等の内容の精査を図り、一般会計の負担を抑制するように努める。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12700</xdr:rowOff>
    </xdr:to>
    <xdr:cxnSp macro="">
      <xdr:nvCxnSpPr>
        <xdr:cNvPr id="244" name="直線コネクタ 243"/>
        <xdr:cNvCxnSpPr/>
      </xdr:nvCxnSpPr>
      <xdr:spPr>
        <a:xfrm flipV="1">
          <a:off x="15671800" y="9951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115570</xdr:rowOff>
    </xdr:to>
    <xdr:cxnSp macro="">
      <xdr:nvCxnSpPr>
        <xdr:cNvPr id="247" name="直線コネクタ 246"/>
        <xdr:cNvCxnSpPr/>
      </xdr:nvCxnSpPr>
      <xdr:spPr>
        <a:xfrm flipV="1">
          <a:off x="14782800" y="9956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115570</xdr:rowOff>
    </xdr:from>
    <xdr:to>
      <xdr:col>73</xdr:col>
      <xdr:colOff>180975</xdr:colOff>
      <xdr:row>60</xdr:row>
      <xdr:rowOff>92710</xdr:rowOff>
    </xdr:to>
    <xdr:cxnSp macro="">
      <xdr:nvCxnSpPr>
        <xdr:cNvPr id="250" name="直線コネクタ 249"/>
        <xdr:cNvCxnSpPr/>
      </xdr:nvCxnSpPr>
      <xdr:spPr>
        <a:xfrm flipV="1">
          <a:off x="13893800" y="1005967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64135</xdr:rowOff>
    </xdr:from>
    <xdr:to>
      <xdr:col>69</xdr:col>
      <xdr:colOff>92075</xdr:colOff>
      <xdr:row>60</xdr:row>
      <xdr:rowOff>92710</xdr:rowOff>
    </xdr:to>
    <xdr:cxnSp macro="">
      <xdr:nvCxnSpPr>
        <xdr:cNvPr id="253" name="直線コネクタ 252"/>
        <xdr:cNvCxnSpPr/>
      </xdr:nvCxnSpPr>
      <xdr:spPr>
        <a:xfrm>
          <a:off x="13004800" y="10351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63" name="楕円 262"/>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144162</xdr:rowOff>
    </xdr:from>
    <xdr:ext cx="762000" cy="259045"/>
    <xdr:sp macro="" textlink="">
      <xdr:nvSpPr>
        <xdr:cNvPr id="264" name="その他該当値テキスト"/>
        <xdr:cNvSpPr txBox="1"/>
      </xdr:nvSpPr>
      <xdr:spPr>
        <a:xfrm>
          <a:off x="16598900" y="97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5" name="楕円 26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6" name="テキスト ボックス 26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64770</xdr:rowOff>
    </xdr:from>
    <xdr:to>
      <xdr:col>74</xdr:col>
      <xdr:colOff>31750</xdr:colOff>
      <xdr:row>58</xdr:row>
      <xdr:rowOff>166370</xdr:rowOff>
    </xdr:to>
    <xdr:sp macro="" textlink="">
      <xdr:nvSpPr>
        <xdr:cNvPr id="267" name="楕円 266"/>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151147</xdr:rowOff>
    </xdr:from>
    <xdr:ext cx="762000" cy="259045"/>
    <xdr:sp macro="" textlink="">
      <xdr:nvSpPr>
        <xdr:cNvPr id="268" name="テキスト ボックス 267"/>
        <xdr:cNvSpPr txBox="1"/>
      </xdr:nvSpPr>
      <xdr:spPr>
        <a:xfrm>
          <a:off x="14401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41910</xdr:rowOff>
    </xdr:from>
    <xdr:to>
      <xdr:col>69</xdr:col>
      <xdr:colOff>142875</xdr:colOff>
      <xdr:row>60</xdr:row>
      <xdr:rowOff>143510</xdr:rowOff>
    </xdr:to>
    <xdr:sp macro="" textlink="">
      <xdr:nvSpPr>
        <xdr:cNvPr id="269" name="楕円 268"/>
        <xdr:cNvSpPr/>
      </xdr:nvSpPr>
      <xdr:spPr>
        <a:xfrm>
          <a:off x="13843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128287</xdr:rowOff>
    </xdr:from>
    <xdr:ext cx="762000" cy="259045"/>
    <xdr:sp macro="" textlink="">
      <xdr:nvSpPr>
        <xdr:cNvPr id="270" name="テキスト ボックス 269"/>
        <xdr:cNvSpPr txBox="1"/>
      </xdr:nvSpPr>
      <xdr:spPr>
        <a:xfrm>
          <a:off x="13512800" y="104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xdr:rowOff>
    </xdr:from>
    <xdr:to>
      <xdr:col>65</xdr:col>
      <xdr:colOff>53975</xdr:colOff>
      <xdr:row>60</xdr:row>
      <xdr:rowOff>114935</xdr:rowOff>
    </xdr:to>
    <xdr:sp macro="" textlink="">
      <xdr:nvSpPr>
        <xdr:cNvPr id="271" name="楕円 270"/>
        <xdr:cNvSpPr/>
      </xdr:nvSpPr>
      <xdr:spPr>
        <a:xfrm>
          <a:off x="12954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99712</xdr:rowOff>
    </xdr:from>
    <xdr:ext cx="762000" cy="259045"/>
    <xdr:sp macro="" textlink="">
      <xdr:nvSpPr>
        <xdr:cNvPr id="272" name="テキスト ボックス 271"/>
        <xdr:cNvSpPr txBox="1"/>
      </xdr:nvSpPr>
      <xdr:spPr>
        <a:xfrm>
          <a:off x="12623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補助費等に係る経常収支比率が類似団体平均を上回っているのは、久慈広域連合負担金等が多くなっているためである。事業効果等を再度精査し、補助費等の抑制を図っていく。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26416</xdr:rowOff>
    </xdr:to>
    <xdr:cxnSp macro="">
      <xdr:nvCxnSpPr>
        <xdr:cNvPr id="303" name="直線コネクタ 302"/>
        <xdr:cNvCxnSpPr/>
      </xdr:nvCxnSpPr>
      <xdr:spPr>
        <a:xfrm flipV="1">
          <a:off x="15671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26416</xdr:rowOff>
    </xdr:to>
    <xdr:cxnSp macro="">
      <xdr:nvCxnSpPr>
        <xdr:cNvPr id="306" name="直線コネクタ 305"/>
        <xdr:cNvCxnSpPr/>
      </xdr:nvCxnSpPr>
      <xdr:spPr>
        <a:xfrm>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35560</xdr:rowOff>
    </xdr:to>
    <xdr:cxnSp macro="">
      <xdr:nvCxnSpPr>
        <xdr:cNvPr id="309" name="直線コネクタ 308"/>
        <xdr:cNvCxnSpPr/>
      </xdr:nvCxnSpPr>
      <xdr:spPr>
        <a:xfrm flipV="1">
          <a:off x="13893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12" name="直線コネクタ 311"/>
        <xdr:cNvCxnSpPr/>
      </xdr:nvCxnSpPr>
      <xdr:spPr>
        <a:xfrm flipV="1">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4" name="楕円 323"/>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5" name="テキスト ボックス 324"/>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6" name="楕円 32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7" name="テキスト ボックス 32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8" name="楕円 32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9" name="テキスト ボックス 32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0" name="楕円 329"/>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1" name="テキスト ボックス 330"/>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債の発行を抑制していたことから地方債償還額の減少が続いているため、類似団体と比較しても下回っている。今後、過疎計画に基づき新債発行が予定されており、数値の悪化が予想されるが、出来る限り影響を最小限にとどめ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28702</xdr:rowOff>
    </xdr:to>
    <xdr:cxnSp macro="">
      <xdr:nvCxnSpPr>
        <xdr:cNvPr id="361" name="直線コネクタ 360"/>
        <xdr:cNvCxnSpPr/>
      </xdr:nvCxnSpPr>
      <xdr:spPr>
        <a:xfrm>
          <a:off x="3987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24130</xdr:rowOff>
    </xdr:to>
    <xdr:cxnSp macro="">
      <xdr:nvCxnSpPr>
        <xdr:cNvPr id="364" name="直線コネクタ 363"/>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37846</xdr:rowOff>
    </xdr:to>
    <xdr:cxnSp macro="">
      <xdr:nvCxnSpPr>
        <xdr:cNvPr id="367" name="直線コネクタ 366"/>
        <xdr:cNvCxnSpPr/>
      </xdr:nvCxnSpPr>
      <xdr:spPr>
        <a:xfrm flipV="1">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42418</xdr:rowOff>
    </xdr:to>
    <xdr:cxnSp macro="">
      <xdr:nvCxnSpPr>
        <xdr:cNvPr id="370" name="直線コネクタ 369"/>
        <xdr:cNvCxnSpPr/>
      </xdr:nvCxnSpPr>
      <xdr:spPr>
        <a:xfrm flipV="1">
          <a:off x="1320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0" name="楕円 379"/>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1"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2" name="楕円 38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3" name="テキスト ボックス 38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4" name="楕円 38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5" name="テキスト ボックス 38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6" name="楕円 385"/>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7" name="テキスト ボックス 386"/>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全体的に類似団体平均を上回っている。扶助費の増加傾向が続いており、今後極端な抑制は困難なものの、単独事業を中心に事業精査を行い、経常経費の抑制に努める。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5080</xdr:rowOff>
    </xdr:to>
    <xdr:cxnSp macro="">
      <xdr:nvCxnSpPr>
        <xdr:cNvPr id="422" name="直線コネクタ 421"/>
        <xdr:cNvCxnSpPr/>
      </xdr:nvCxnSpPr>
      <xdr:spPr>
        <a:xfrm>
          <a:off x="15671800" y="134391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78</xdr:row>
      <xdr:rowOff>66039</xdr:rowOff>
    </xdr:to>
    <xdr:cxnSp macro="">
      <xdr:nvCxnSpPr>
        <xdr:cNvPr id="425" name="直線コネクタ 424"/>
        <xdr:cNvCxnSpPr/>
      </xdr:nvCxnSpPr>
      <xdr:spPr>
        <a:xfrm>
          <a:off x="14782800" y="1323721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130811</xdr:rowOff>
    </xdr:to>
    <xdr:cxnSp macro="">
      <xdr:nvCxnSpPr>
        <xdr:cNvPr id="428" name="直線コネクタ 427"/>
        <xdr:cNvCxnSpPr/>
      </xdr:nvCxnSpPr>
      <xdr:spPr>
        <a:xfrm flipV="1">
          <a:off x="13893800" y="132372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79</xdr:row>
      <xdr:rowOff>16511</xdr:rowOff>
    </xdr:to>
    <xdr:cxnSp macro="">
      <xdr:nvCxnSpPr>
        <xdr:cNvPr id="431" name="直線コネクタ 430"/>
        <xdr:cNvCxnSpPr/>
      </xdr:nvCxnSpPr>
      <xdr:spPr>
        <a:xfrm flipV="1">
          <a:off x="13004800" y="133324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1" name="楕円 440"/>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2"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3" name="楕円 44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4" name="テキスト ボックス 44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5" name="楕円 444"/>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71138</xdr:rowOff>
    </xdr:from>
    <xdr:ext cx="762000" cy="259045"/>
    <xdr:sp macro="" textlink="">
      <xdr:nvSpPr>
        <xdr:cNvPr id="446" name="テキスト ボックス 445"/>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47" name="楕円 446"/>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48" name="テキスト ボックス 447"/>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49" name="楕円 448"/>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0" name="テキスト ボックス 449"/>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132121</xdr:rowOff>
    </xdr:from>
    <xdr:to>
      <xdr:col>29</xdr:col>
      <xdr:colOff>127000</xdr:colOff>
      <xdr:row>17</xdr:row>
      <xdr:rowOff>136177</xdr:rowOff>
    </xdr:to>
    <xdr:cxnSp macro="">
      <xdr:nvCxnSpPr>
        <xdr:cNvPr id="47" name="直線コネクタ 46"/>
        <xdr:cNvCxnSpPr/>
      </xdr:nvCxnSpPr>
      <xdr:spPr bwMode="auto">
        <a:xfrm>
          <a:off x="5003800" y="3094396"/>
          <a:ext cx="647700" cy="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132121</xdr:rowOff>
    </xdr:from>
    <xdr:to>
      <xdr:col>26</xdr:col>
      <xdr:colOff>50800</xdr:colOff>
      <xdr:row>17</xdr:row>
      <xdr:rowOff>146722</xdr:rowOff>
    </xdr:to>
    <xdr:cxnSp macro="">
      <xdr:nvCxnSpPr>
        <xdr:cNvPr id="50" name="直線コネクタ 49"/>
        <xdr:cNvCxnSpPr/>
      </xdr:nvCxnSpPr>
      <xdr:spPr bwMode="auto">
        <a:xfrm flipV="1">
          <a:off x="4305300" y="3094396"/>
          <a:ext cx="698500" cy="1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143375</xdr:rowOff>
    </xdr:from>
    <xdr:to>
      <xdr:col>22</xdr:col>
      <xdr:colOff>114300</xdr:colOff>
      <xdr:row>17</xdr:row>
      <xdr:rowOff>146722</xdr:rowOff>
    </xdr:to>
    <xdr:cxnSp macro="">
      <xdr:nvCxnSpPr>
        <xdr:cNvPr id="53" name="直線コネクタ 52"/>
        <xdr:cNvCxnSpPr/>
      </xdr:nvCxnSpPr>
      <xdr:spPr bwMode="auto">
        <a:xfrm>
          <a:off x="3606800" y="3105650"/>
          <a:ext cx="698500" cy="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143375</xdr:rowOff>
    </xdr:from>
    <xdr:to>
      <xdr:col>18</xdr:col>
      <xdr:colOff>177800</xdr:colOff>
      <xdr:row>18</xdr:row>
      <xdr:rowOff>7100</xdr:rowOff>
    </xdr:to>
    <xdr:cxnSp macro="">
      <xdr:nvCxnSpPr>
        <xdr:cNvPr id="56" name="直線コネクタ 55"/>
        <xdr:cNvCxnSpPr/>
      </xdr:nvCxnSpPr>
      <xdr:spPr bwMode="auto">
        <a:xfrm flipV="1">
          <a:off x="2908300" y="3105650"/>
          <a:ext cx="698500" cy="3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85377</xdr:rowOff>
    </xdr:from>
    <xdr:to>
      <xdr:col>29</xdr:col>
      <xdr:colOff>177800</xdr:colOff>
      <xdr:row>18</xdr:row>
      <xdr:rowOff>15527</xdr:rowOff>
    </xdr:to>
    <xdr:sp macro="" textlink="">
      <xdr:nvSpPr>
        <xdr:cNvPr id="66" name="楕円 65"/>
        <xdr:cNvSpPr/>
      </xdr:nvSpPr>
      <xdr:spPr bwMode="auto">
        <a:xfrm>
          <a:off x="5600700" y="3047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165404</xdr:rowOff>
    </xdr:from>
    <xdr:ext cx="762000" cy="259045"/>
    <xdr:sp macro="" textlink="">
      <xdr:nvSpPr>
        <xdr:cNvPr id="67" name="人口1人当たり決算額の推移該当値テキスト130"/>
        <xdr:cNvSpPr txBox="1"/>
      </xdr:nvSpPr>
      <xdr:spPr>
        <a:xfrm>
          <a:off x="5740400" y="295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81321</xdr:rowOff>
    </xdr:from>
    <xdr:to>
      <xdr:col>26</xdr:col>
      <xdr:colOff>101600</xdr:colOff>
      <xdr:row>18</xdr:row>
      <xdr:rowOff>11471</xdr:rowOff>
    </xdr:to>
    <xdr:sp macro="" textlink="">
      <xdr:nvSpPr>
        <xdr:cNvPr id="68" name="楕円 67"/>
        <xdr:cNvSpPr/>
      </xdr:nvSpPr>
      <xdr:spPr bwMode="auto">
        <a:xfrm>
          <a:off x="4953000" y="30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167698</xdr:rowOff>
    </xdr:from>
    <xdr:ext cx="736600" cy="259045"/>
    <xdr:sp macro="" textlink="">
      <xdr:nvSpPr>
        <xdr:cNvPr id="69" name="テキスト ボックス 68"/>
        <xdr:cNvSpPr txBox="1"/>
      </xdr:nvSpPr>
      <xdr:spPr>
        <a:xfrm>
          <a:off x="4622800" y="312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95922</xdr:rowOff>
    </xdr:from>
    <xdr:to>
      <xdr:col>22</xdr:col>
      <xdr:colOff>165100</xdr:colOff>
      <xdr:row>18</xdr:row>
      <xdr:rowOff>26072</xdr:rowOff>
    </xdr:to>
    <xdr:sp macro="" textlink="">
      <xdr:nvSpPr>
        <xdr:cNvPr id="70" name="楕円 69"/>
        <xdr:cNvSpPr/>
      </xdr:nvSpPr>
      <xdr:spPr bwMode="auto">
        <a:xfrm>
          <a:off x="4254500" y="30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10849</xdr:rowOff>
    </xdr:from>
    <xdr:ext cx="762000" cy="259045"/>
    <xdr:sp macro="" textlink="">
      <xdr:nvSpPr>
        <xdr:cNvPr id="71" name="テキスト ボックス 70"/>
        <xdr:cNvSpPr txBox="1"/>
      </xdr:nvSpPr>
      <xdr:spPr>
        <a:xfrm>
          <a:off x="3924300" y="31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92575</xdr:rowOff>
    </xdr:from>
    <xdr:to>
      <xdr:col>19</xdr:col>
      <xdr:colOff>38100</xdr:colOff>
      <xdr:row>18</xdr:row>
      <xdr:rowOff>22725</xdr:rowOff>
    </xdr:to>
    <xdr:sp macro="" textlink="">
      <xdr:nvSpPr>
        <xdr:cNvPr id="72" name="楕円 71"/>
        <xdr:cNvSpPr/>
      </xdr:nvSpPr>
      <xdr:spPr bwMode="auto">
        <a:xfrm>
          <a:off x="3556000" y="30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7502</xdr:rowOff>
    </xdr:from>
    <xdr:ext cx="762000" cy="259045"/>
    <xdr:sp macro="" textlink="">
      <xdr:nvSpPr>
        <xdr:cNvPr id="73" name="テキスト ボックス 72"/>
        <xdr:cNvSpPr txBox="1"/>
      </xdr:nvSpPr>
      <xdr:spPr>
        <a:xfrm>
          <a:off x="3225800" y="3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127750</xdr:rowOff>
    </xdr:from>
    <xdr:to>
      <xdr:col>15</xdr:col>
      <xdr:colOff>101600</xdr:colOff>
      <xdr:row>18</xdr:row>
      <xdr:rowOff>57900</xdr:rowOff>
    </xdr:to>
    <xdr:sp macro="" textlink="">
      <xdr:nvSpPr>
        <xdr:cNvPr id="74" name="楕円 73"/>
        <xdr:cNvSpPr/>
      </xdr:nvSpPr>
      <xdr:spPr bwMode="auto">
        <a:xfrm>
          <a:off x="2857500" y="30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42677</xdr:rowOff>
    </xdr:from>
    <xdr:ext cx="762000" cy="259045"/>
    <xdr:sp macro="" textlink="">
      <xdr:nvSpPr>
        <xdr:cNvPr id="75" name="テキスト ボックス 74"/>
        <xdr:cNvSpPr txBox="1"/>
      </xdr:nvSpPr>
      <xdr:spPr>
        <a:xfrm>
          <a:off x="2527300" y="317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341388</xdr:rowOff>
    </xdr:from>
    <xdr:to>
      <xdr:col>29</xdr:col>
      <xdr:colOff>127000</xdr:colOff>
      <xdr:row>36</xdr:row>
      <xdr:rowOff>15322</xdr:rowOff>
    </xdr:to>
    <xdr:cxnSp macro="">
      <xdr:nvCxnSpPr>
        <xdr:cNvPr id="108" name="直線コネクタ 107"/>
        <xdr:cNvCxnSpPr/>
      </xdr:nvCxnSpPr>
      <xdr:spPr bwMode="auto">
        <a:xfrm flipV="1">
          <a:off x="5003800" y="6951738"/>
          <a:ext cx="647700" cy="16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326166</xdr:rowOff>
    </xdr:from>
    <xdr:ext cx="762000" cy="259045"/>
    <xdr:sp macro="" textlink="">
      <xdr:nvSpPr>
        <xdr:cNvPr id="109" name="人口1人当たり決算額の推移平均値テキスト445"/>
        <xdr:cNvSpPr txBox="1"/>
      </xdr:nvSpPr>
      <xdr:spPr>
        <a:xfrm>
          <a:off x="5740400" y="69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325539</xdr:rowOff>
    </xdr:from>
    <xdr:to>
      <xdr:col>26</xdr:col>
      <xdr:colOff>50800</xdr:colOff>
      <xdr:row>36</xdr:row>
      <xdr:rowOff>15322</xdr:rowOff>
    </xdr:to>
    <xdr:cxnSp macro="">
      <xdr:nvCxnSpPr>
        <xdr:cNvPr id="111" name="直線コネクタ 110"/>
        <xdr:cNvCxnSpPr/>
      </xdr:nvCxnSpPr>
      <xdr:spPr bwMode="auto">
        <a:xfrm>
          <a:off x="4305300" y="6935889"/>
          <a:ext cx="698500" cy="3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325539</xdr:rowOff>
    </xdr:from>
    <xdr:to>
      <xdr:col>22</xdr:col>
      <xdr:colOff>114300</xdr:colOff>
      <xdr:row>36</xdr:row>
      <xdr:rowOff>45405</xdr:rowOff>
    </xdr:to>
    <xdr:cxnSp macro="">
      <xdr:nvCxnSpPr>
        <xdr:cNvPr id="114" name="直線コネクタ 113"/>
        <xdr:cNvCxnSpPr/>
      </xdr:nvCxnSpPr>
      <xdr:spPr bwMode="auto">
        <a:xfrm flipV="1">
          <a:off x="3606800" y="6935889"/>
          <a:ext cx="698500" cy="6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45405</xdr:rowOff>
    </xdr:from>
    <xdr:to>
      <xdr:col>18</xdr:col>
      <xdr:colOff>177800</xdr:colOff>
      <xdr:row>36</xdr:row>
      <xdr:rowOff>68356</xdr:rowOff>
    </xdr:to>
    <xdr:cxnSp macro="">
      <xdr:nvCxnSpPr>
        <xdr:cNvPr id="117" name="直線コネクタ 116"/>
        <xdr:cNvCxnSpPr/>
      </xdr:nvCxnSpPr>
      <xdr:spPr bwMode="auto">
        <a:xfrm flipV="1">
          <a:off x="2908300" y="6998655"/>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290588</xdr:rowOff>
    </xdr:from>
    <xdr:to>
      <xdr:col>29</xdr:col>
      <xdr:colOff>177800</xdr:colOff>
      <xdr:row>36</xdr:row>
      <xdr:rowOff>49288</xdr:rowOff>
    </xdr:to>
    <xdr:sp macro="" textlink="">
      <xdr:nvSpPr>
        <xdr:cNvPr id="127" name="楕円 126"/>
        <xdr:cNvSpPr/>
      </xdr:nvSpPr>
      <xdr:spPr bwMode="auto">
        <a:xfrm>
          <a:off x="5600700" y="69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135665</xdr:rowOff>
    </xdr:from>
    <xdr:ext cx="762000" cy="259045"/>
    <xdr:sp macro="" textlink="">
      <xdr:nvSpPr>
        <xdr:cNvPr id="128" name="人口1人当たり決算額の推移該当値テキスト445"/>
        <xdr:cNvSpPr txBox="1"/>
      </xdr:nvSpPr>
      <xdr:spPr>
        <a:xfrm>
          <a:off x="5740400" y="674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307422</xdr:rowOff>
    </xdr:from>
    <xdr:to>
      <xdr:col>26</xdr:col>
      <xdr:colOff>101600</xdr:colOff>
      <xdr:row>36</xdr:row>
      <xdr:rowOff>66122</xdr:rowOff>
    </xdr:to>
    <xdr:sp macro="" textlink="">
      <xdr:nvSpPr>
        <xdr:cNvPr id="129" name="楕円 128"/>
        <xdr:cNvSpPr/>
      </xdr:nvSpPr>
      <xdr:spPr bwMode="auto">
        <a:xfrm>
          <a:off x="4953000" y="691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50899</xdr:rowOff>
    </xdr:from>
    <xdr:ext cx="736600" cy="259045"/>
    <xdr:sp macro="" textlink="">
      <xdr:nvSpPr>
        <xdr:cNvPr id="130" name="テキスト ボックス 129"/>
        <xdr:cNvSpPr txBox="1"/>
      </xdr:nvSpPr>
      <xdr:spPr>
        <a:xfrm>
          <a:off x="4622800" y="70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274739</xdr:rowOff>
    </xdr:from>
    <xdr:to>
      <xdr:col>22</xdr:col>
      <xdr:colOff>165100</xdr:colOff>
      <xdr:row>36</xdr:row>
      <xdr:rowOff>33439</xdr:rowOff>
    </xdr:to>
    <xdr:sp macro="" textlink="">
      <xdr:nvSpPr>
        <xdr:cNvPr id="131" name="楕円 130"/>
        <xdr:cNvSpPr/>
      </xdr:nvSpPr>
      <xdr:spPr bwMode="auto">
        <a:xfrm>
          <a:off x="4254500" y="688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43616</xdr:rowOff>
    </xdr:from>
    <xdr:ext cx="762000" cy="259045"/>
    <xdr:sp macro="" textlink="">
      <xdr:nvSpPr>
        <xdr:cNvPr id="132" name="テキスト ボックス 131"/>
        <xdr:cNvSpPr txBox="1"/>
      </xdr:nvSpPr>
      <xdr:spPr>
        <a:xfrm>
          <a:off x="3924300" y="665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337505</xdr:rowOff>
    </xdr:from>
    <xdr:to>
      <xdr:col>19</xdr:col>
      <xdr:colOff>38100</xdr:colOff>
      <xdr:row>36</xdr:row>
      <xdr:rowOff>96205</xdr:rowOff>
    </xdr:to>
    <xdr:sp macro="" textlink="">
      <xdr:nvSpPr>
        <xdr:cNvPr id="133" name="楕円 132"/>
        <xdr:cNvSpPr/>
      </xdr:nvSpPr>
      <xdr:spPr bwMode="auto">
        <a:xfrm>
          <a:off x="3556000" y="694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80982</xdr:rowOff>
    </xdr:from>
    <xdr:ext cx="762000" cy="259045"/>
    <xdr:sp macro="" textlink="">
      <xdr:nvSpPr>
        <xdr:cNvPr id="134" name="テキスト ボックス 133"/>
        <xdr:cNvSpPr txBox="1"/>
      </xdr:nvSpPr>
      <xdr:spPr>
        <a:xfrm>
          <a:off x="3225800" y="703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17556</xdr:rowOff>
    </xdr:from>
    <xdr:to>
      <xdr:col>15</xdr:col>
      <xdr:colOff>101600</xdr:colOff>
      <xdr:row>36</xdr:row>
      <xdr:rowOff>119156</xdr:rowOff>
    </xdr:to>
    <xdr:sp macro="" textlink="">
      <xdr:nvSpPr>
        <xdr:cNvPr id="135" name="楕円 134"/>
        <xdr:cNvSpPr/>
      </xdr:nvSpPr>
      <xdr:spPr bwMode="auto">
        <a:xfrm>
          <a:off x="2857500" y="697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103933</xdr:rowOff>
    </xdr:from>
    <xdr:ext cx="762000" cy="259045"/>
    <xdr:sp macro="" textlink="">
      <xdr:nvSpPr>
        <xdr:cNvPr id="136" name="テキスト ボックス 135"/>
        <xdr:cNvSpPr txBox="1"/>
      </xdr:nvSpPr>
      <xdr:spPr>
        <a:xfrm>
          <a:off x="2527300" y="70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162688</xdr:rowOff>
    </xdr:from>
    <xdr:to>
      <xdr:col>24</xdr:col>
      <xdr:colOff>63500</xdr:colOff>
      <xdr:row>39</xdr:row>
      <xdr:rowOff>26919</xdr:rowOff>
    </xdr:to>
    <xdr:cxnSp macro="">
      <xdr:nvCxnSpPr>
        <xdr:cNvPr id="63" name="直線コネクタ 62"/>
        <xdr:cNvCxnSpPr/>
      </xdr:nvCxnSpPr>
      <xdr:spPr>
        <a:xfrm flipV="1">
          <a:off x="3797300" y="6677788"/>
          <a:ext cx="8382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26919</xdr:rowOff>
    </xdr:from>
    <xdr:to>
      <xdr:col>19</xdr:col>
      <xdr:colOff>177800</xdr:colOff>
      <xdr:row>39</xdr:row>
      <xdr:rowOff>45814</xdr:rowOff>
    </xdr:to>
    <xdr:cxnSp macro="">
      <xdr:nvCxnSpPr>
        <xdr:cNvPr id="66" name="直線コネクタ 65"/>
        <xdr:cNvCxnSpPr/>
      </xdr:nvCxnSpPr>
      <xdr:spPr>
        <a:xfrm flipV="1">
          <a:off x="2908300" y="6713469"/>
          <a:ext cx="8890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45814</xdr:rowOff>
    </xdr:from>
    <xdr:to>
      <xdr:col>15</xdr:col>
      <xdr:colOff>50800</xdr:colOff>
      <xdr:row>39</xdr:row>
      <xdr:rowOff>51049</xdr:rowOff>
    </xdr:to>
    <xdr:cxnSp macro="">
      <xdr:nvCxnSpPr>
        <xdr:cNvPr id="69" name="直線コネクタ 68"/>
        <xdr:cNvCxnSpPr/>
      </xdr:nvCxnSpPr>
      <xdr:spPr>
        <a:xfrm flipV="1">
          <a:off x="2019300" y="673236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38897</xdr:rowOff>
    </xdr:from>
    <xdr:to>
      <xdr:col>10</xdr:col>
      <xdr:colOff>114300</xdr:colOff>
      <xdr:row>39</xdr:row>
      <xdr:rowOff>51049</xdr:rowOff>
    </xdr:to>
    <xdr:cxnSp macro="">
      <xdr:nvCxnSpPr>
        <xdr:cNvPr id="72" name="直線コネクタ 71"/>
        <xdr:cNvCxnSpPr/>
      </xdr:nvCxnSpPr>
      <xdr:spPr>
        <a:xfrm>
          <a:off x="1130300" y="6725447"/>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111888</xdr:rowOff>
    </xdr:from>
    <xdr:to>
      <xdr:col>24</xdr:col>
      <xdr:colOff>114300</xdr:colOff>
      <xdr:row>39</xdr:row>
      <xdr:rowOff>42038</xdr:rowOff>
    </xdr:to>
    <xdr:sp macro="" textlink="">
      <xdr:nvSpPr>
        <xdr:cNvPr id="82" name="楕円 81"/>
        <xdr:cNvSpPr/>
      </xdr:nvSpPr>
      <xdr:spPr>
        <a:xfrm>
          <a:off x="4584700" y="66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90315</xdr:rowOff>
    </xdr:from>
    <xdr:ext cx="599010" cy="259045"/>
    <xdr:sp macro="" textlink="">
      <xdr:nvSpPr>
        <xdr:cNvPr id="83" name="人件費該当値テキスト"/>
        <xdr:cNvSpPr txBox="1"/>
      </xdr:nvSpPr>
      <xdr:spPr>
        <a:xfrm>
          <a:off x="4686300" y="660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147569</xdr:rowOff>
    </xdr:from>
    <xdr:to>
      <xdr:col>20</xdr:col>
      <xdr:colOff>38100</xdr:colOff>
      <xdr:row>39</xdr:row>
      <xdr:rowOff>77719</xdr:rowOff>
    </xdr:to>
    <xdr:sp macro="" textlink="">
      <xdr:nvSpPr>
        <xdr:cNvPr id="84" name="楕円 83"/>
        <xdr:cNvSpPr/>
      </xdr:nvSpPr>
      <xdr:spPr>
        <a:xfrm>
          <a:off x="3746500" y="66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68846</xdr:rowOff>
    </xdr:from>
    <xdr:ext cx="599010" cy="259045"/>
    <xdr:sp macro="" textlink="">
      <xdr:nvSpPr>
        <xdr:cNvPr id="85" name="テキスト ボックス 84"/>
        <xdr:cNvSpPr txBox="1"/>
      </xdr:nvSpPr>
      <xdr:spPr>
        <a:xfrm>
          <a:off x="3497795" y="67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166464</xdr:rowOff>
    </xdr:from>
    <xdr:to>
      <xdr:col>15</xdr:col>
      <xdr:colOff>101600</xdr:colOff>
      <xdr:row>39</xdr:row>
      <xdr:rowOff>96614</xdr:rowOff>
    </xdr:to>
    <xdr:sp macro="" textlink="">
      <xdr:nvSpPr>
        <xdr:cNvPr id="86" name="楕円 85"/>
        <xdr:cNvSpPr/>
      </xdr:nvSpPr>
      <xdr:spPr>
        <a:xfrm>
          <a:off x="2857500" y="66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87741</xdr:rowOff>
    </xdr:from>
    <xdr:ext cx="599010" cy="259045"/>
    <xdr:sp macro="" textlink="">
      <xdr:nvSpPr>
        <xdr:cNvPr id="87" name="テキスト ボックス 86"/>
        <xdr:cNvSpPr txBox="1"/>
      </xdr:nvSpPr>
      <xdr:spPr>
        <a:xfrm>
          <a:off x="2608795" y="677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249</xdr:rowOff>
    </xdr:from>
    <xdr:to>
      <xdr:col>10</xdr:col>
      <xdr:colOff>165100</xdr:colOff>
      <xdr:row>39</xdr:row>
      <xdr:rowOff>101849</xdr:rowOff>
    </xdr:to>
    <xdr:sp macro="" textlink="">
      <xdr:nvSpPr>
        <xdr:cNvPr id="88" name="楕円 87"/>
        <xdr:cNvSpPr/>
      </xdr:nvSpPr>
      <xdr:spPr>
        <a:xfrm>
          <a:off x="1968500" y="66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92976</xdr:rowOff>
    </xdr:from>
    <xdr:ext cx="599010" cy="259045"/>
    <xdr:sp macro="" textlink="">
      <xdr:nvSpPr>
        <xdr:cNvPr id="89" name="テキスト ボックス 88"/>
        <xdr:cNvSpPr txBox="1"/>
      </xdr:nvSpPr>
      <xdr:spPr>
        <a:xfrm>
          <a:off x="1719795" y="67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159547</xdr:rowOff>
    </xdr:from>
    <xdr:to>
      <xdr:col>6</xdr:col>
      <xdr:colOff>38100</xdr:colOff>
      <xdr:row>39</xdr:row>
      <xdr:rowOff>89697</xdr:rowOff>
    </xdr:to>
    <xdr:sp macro="" textlink="">
      <xdr:nvSpPr>
        <xdr:cNvPr id="90" name="楕円 89"/>
        <xdr:cNvSpPr/>
      </xdr:nvSpPr>
      <xdr:spPr>
        <a:xfrm>
          <a:off x="1079500" y="66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80824</xdr:rowOff>
    </xdr:from>
    <xdr:ext cx="599010" cy="259045"/>
    <xdr:sp macro="" textlink="">
      <xdr:nvSpPr>
        <xdr:cNvPr id="91" name="テキスト ボックス 90"/>
        <xdr:cNvSpPr txBox="1"/>
      </xdr:nvSpPr>
      <xdr:spPr>
        <a:xfrm>
          <a:off x="830795" y="67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84085</xdr:rowOff>
    </xdr:from>
    <xdr:to>
      <xdr:col>24</xdr:col>
      <xdr:colOff>63500</xdr:colOff>
      <xdr:row>58</xdr:row>
      <xdr:rowOff>84777</xdr:rowOff>
    </xdr:to>
    <xdr:cxnSp macro="">
      <xdr:nvCxnSpPr>
        <xdr:cNvPr id="122" name="直線コネクタ 121"/>
        <xdr:cNvCxnSpPr/>
      </xdr:nvCxnSpPr>
      <xdr:spPr>
        <a:xfrm flipV="1">
          <a:off x="3797300" y="10028185"/>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146143</xdr:rowOff>
    </xdr:from>
    <xdr:to>
      <xdr:col>19</xdr:col>
      <xdr:colOff>177800</xdr:colOff>
      <xdr:row>58</xdr:row>
      <xdr:rowOff>84777</xdr:rowOff>
    </xdr:to>
    <xdr:cxnSp macro="">
      <xdr:nvCxnSpPr>
        <xdr:cNvPr id="125" name="直線コネクタ 124"/>
        <xdr:cNvCxnSpPr/>
      </xdr:nvCxnSpPr>
      <xdr:spPr>
        <a:xfrm>
          <a:off x="2908300" y="9918793"/>
          <a:ext cx="889000" cy="1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146143</xdr:rowOff>
    </xdr:from>
    <xdr:to>
      <xdr:col>15</xdr:col>
      <xdr:colOff>50800</xdr:colOff>
      <xdr:row>58</xdr:row>
      <xdr:rowOff>59264</xdr:rowOff>
    </xdr:to>
    <xdr:cxnSp macro="">
      <xdr:nvCxnSpPr>
        <xdr:cNvPr id="128" name="直線コネクタ 127"/>
        <xdr:cNvCxnSpPr/>
      </xdr:nvCxnSpPr>
      <xdr:spPr>
        <a:xfrm flipV="1">
          <a:off x="2019300" y="9918793"/>
          <a:ext cx="889000" cy="8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117789</xdr:rowOff>
    </xdr:from>
    <xdr:to>
      <xdr:col>10</xdr:col>
      <xdr:colOff>114300</xdr:colOff>
      <xdr:row>58</xdr:row>
      <xdr:rowOff>59264</xdr:rowOff>
    </xdr:to>
    <xdr:cxnSp macro="">
      <xdr:nvCxnSpPr>
        <xdr:cNvPr id="131" name="直線コネクタ 130"/>
        <xdr:cNvCxnSpPr/>
      </xdr:nvCxnSpPr>
      <xdr:spPr>
        <a:xfrm>
          <a:off x="1130300" y="9718989"/>
          <a:ext cx="889000" cy="2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33285</xdr:rowOff>
    </xdr:from>
    <xdr:to>
      <xdr:col>24</xdr:col>
      <xdr:colOff>114300</xdr:colOff>
      <xdr:row>58</xdr:row>
      <xdr:rowOff>134885</xdr:rowOff>
    </xdr:to>
    <xdr:sp macro="" textlink="">
      <xdr:nvSpPr>
        <xdr:cNvPr id="141" name="楕円 140"/>
        <xdr:cNvSpPr/>
      </xdr:nvSpPr>
      <xdr:spPr>
        <a:xfrm>
          <a:off x="4584700" y="99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119662</xdr:rowOff>
    </xdr:from>
    <xdr:ext cx="599010" cy="259045"/>
    <xdr:sp macro="" textlink="">
      <xdr:nvSpPr>
        <xdr:cNvPr id="142" name="物件費該当値テキスト"/>
        <xdr:cNvSpPr txBox="1"/>
      </xdr:nvSpPr>
      <xdr:spPr>
        <a:xfrm>
          <a:off x="4686300" y="989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33977</xdr:rowOff>
    </xdr:from>
    <xdr:to>
      <xdr:col>20</xdr:col>
      <xdr:colOff>38100</xdr:colOff>
      <xdr:row>58</xdr:row>
      <xdr:rowOff>135577</xdr:rowOff>
    </xdr:to>
    <xdr:sp macro="" textlink="">
      <xdr:nvSpPr>
        <xdr:cNvPr id="143" name="楕円 142"/>
        <xdr:cNvSpPr/>
      </xdr:nvSpPr>
      <xdr:spPr>
        <a:xfrm>
          <a:off x="3746500" y="99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126704</xdr:rowOff>
    </xdr:from>
    <xdr:ext cx="599010" cy="259045"/>
    <xdr:sp macro="" textlink="">
      <xdr:nvSpPr>
        <xdr:cNvPr id="144" name="テキスト ボックス 143"/>
        <xdr:cNvSpPr txBox="1"/>
      </xdr:nvSpPr>
      <xdr:spPr>
        <a:xfrm>
          <a:off x="3497795" y="100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95343</xdr:rowOff>
    </xdr:from>
    <xdr:to>
      <xdr:col>15</xdr:col>
      <xdr:colOff>101600</xdr:colOff>
      <xdr:row>58</xdr:row>
      <xdr:rowOff>25493</xdr:rowOff>
    </xdr:to>
    <xdr:sp macro="" textlink="">
      <xdr:nvSpPr>
        <xdr:cNvPr id="145" name="楕円 144"/>
        <xdr:cNvSpPr/>
      </xdr:nvSpPr>
      <xdr:spPr>
        <a:xfrm>
          <a:off x="2857500" y="9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42020</xdr:rowOff>
    </xdr:from>
    <xdr:ext cx="599010" cy="259045"/>
    <xdr:sp macro="" textlink="">
      <xdr:nvSpPr>
        <xdr:cNvPr id="146" name="テキスト ボックス 145"/>
        <xdr:cNvSpPr txBox="1"/>
      </xdr:nvSpPr>
      <xdr:spPr>
        <a:xfrm>
          <a:off x="2608795" y="96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8464</xdr:rowOff>
    </xdr:from>
    <xdr:to>
      <xdr:col>10</xdr:col>
      <xdr:colOff>165100</xdr:colOff>
      <xdr:row>58</xdr:row>
      <xdr:rowOff>110064</xdr:rowOff>
    </xdr:to>
    <xdr:sp macro="" textlink="">
      <xdr:nvSpPr>
        <xdr:cNvPr id="147" name="楕円 146"/>
        <xdr:cNvSpPr/>
      </xdr:nvSpPr>
      <xdr:spPr>
        <a:xfrm>
          <a:off x="1968500" y="99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101191</xdr:rowOff>
    </xdr:from>
    <xdr:ext cx="599010" cy="259045"/>
    <xdr:sp macro="" textlink="">
      <xdr:nvSpPr>
        <xdr:cNvPr id="148" name="テキスト ボックス 147"/>
        <xdr:cNvSpPr txBox="1"/>
      </xdr:nvSpPr>
      <xdr:spPr>
        <a:xfrm>
          <a:off x="1719795" y="100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66989</xdr:rowOff>
    </xdr:from>
    <xdr:to>
      <xdr:col>6</xdr:col>
      <xdr:colOff>38100</xdr:colOff>
      <xdr:row>56</xdr:row>
      <xdr:rowOff>168589</xdr:rowOff>
    </xdr:to>
    <xdr:sp macro="" textlink="">
      <xdr:nvSpPr>
        <xdr:cNvPr id="149" name="楕円 148"/>
        <xdr:cNvSpPr/>
      </xdr:nvSpPr>
      <xdr:spPr>
        <a:xfrm>
          <a:off x="1079500" y="96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13666</xdr:rowOff>
    </xdr:from>
    <xdr:ext cx="599010" cy="259045"/>
    <xdr:sp macro="" textlink="">
      <xdr:nvSpPr>
        <xdr:cNvPr id="150" name="テキスト ボックス 149"/>
        <xdr:cNvSpPr txBox="1"/>
      </xdr:nvSpPr>
      <xdr:spPr>
        <a:xfrm>
          <a:off x="830795" y="944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74143</xdr:rowOff>
    </xdr:from>
    <xdr:to>
      <xdr:col>24</xdr:col>
      <xdr:colOff>63500</xdr:colOff>
      <xdr:row>78</xdr:row>
      <xdr:rowOff>78880</xdr:rowOff>
    </xdr:to>
    <xdr:cxnSp macro="">
      <xdr:nvCxnSpPr>
        <xdr:cNvPr id="179" name="直線コネクタ 178"/>
        <xdr:cNvCxnSpPr/>
      </xdr:nvCxnSpPr>
      <xdr:spPr>
        <a:xfrm flipV="1">
          <a:off x="3797300" y="13447243"/>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9131</xdr:rowOff>
    </xdr:from>
    <xdr:to>
      <xdr:col>19</xdr:col>
      <xdr:colOff>177800</xdr:colOff>
      <xdr:row>78</xdr:row>
      <xdr:rowOff>78880</xdr:rowOff>
    </xdr:to>
    <xdr:cxnSp macro="">
      <xdr:nvCxnSpPr>
        <xdr:cNvPr id="182" name="直線コネクタ 181"/>
        <xdr:cNvCxnSpPr/>
      </xdr:nvCxnSpPr>
      <xdr:spPr>
        <a:xfrm>
          <a:off x="2908300" y="13382231"/>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9131</xdr:rowOff>
    </xdr:from>
    <xdr:to>
      <xdr:col>15</xdr:col>
      <xdr:colOff>50800</xdr:colOff>
      <xdr:row>78</xdr:row>
      <xdr:rowOff>105829</xdr:rowOff>
    </xdr:to>
    <xdr:cxnSp macro="">
      <xdr:nvCxnSpPr>
        <xdr:cNvPr id="185" name="直線コネクタ 184"/>
        <xdr:cNvCxnSpPr/>
      </xdr:nvCxnSpPr>
      <xdr:spPr>
        <a:xfrm flipV="1">
          <a:off x="2019300" y="13382231"/>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105829</xdr:rowOff>
    </xdr:from>
    <xdr:to>
      <xdr:col>10</xdr:col>
      <xdr:colOff>114300</xdr:colOff>
      <xdr:row>78</xdr:row>
      <xdr:rowOff>131978</xdr:rowOff>
    </xdr:to>
    <xdr:cxnSp macro="">
      <xdr:nvCxnSpPr>
        <xdr:cNvPr id="188" name="直線コネクタ 187"/>
        <xdr:cNvCxnSpPr/>
      </xdr:nvCxnSpPr>
      <xdr:spPr>
        <a:xfrm flipV="1">
          <a:off x="1130300" y="13478929"/>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23343</xdr:rowOff>
    </xdr:from>
    <xdr:to>
      <xdr:col>24</xdr:col>
      <xdr:colOff>114300</xdr:colOff>
      <xdr:row>78</xdr:row>
      <xdr:rowOff>124943</xdr:rowOff>
    </xdr:to>
    <xdr:sp macro="" textlink="">
      <xdr:nvSpPr>
        <xdr:cNvPr id="198" name="楕円 197"/>
        <xdr:cNvSpPr/>
      </xdr:nvSpPr>
      <xdr:spPr>
        <a:xfrm>
          <a:off x="4584700" y="133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109720</xdr:rowOff>
    </xdr:from>
    <xdr:ext cx="534377" cy="259045"/>
    <xdr:sp macro="" textlink="">
      <xdr:nvSpPr>
        <xdr:cNvPr id="199" name="維持補修費該当値テキスト"/>
        <xdr:cNvSpPr txBox="1"/>
      </xdr:nvSpPr>
      <xdr:spPr>
        <a:xfrm>
          <a:off x="4686300" y="133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28080</xdr:rowOff>
    </xdr:from>
    <xdr:to>
      <xdr:col>20</xdr:col>
      <xdr:colOff>38100</xdr:colOff>
      <xdr:row>78</xdr:row>
      <xdr:rowOff>129680</xdr:rowOff>
    </xdr:to>
    <xdr:sp macro="" textlink="">
      <xdr:nvSpPr>
        <xdr:cNvPr id="200" name="楕円 199"/>
        <xdr:cNvSpPr/>
      </xdr:nvSpPr>
      <xdr:spPr>
        <a:xfrm>
          <a:off x="3746500" y="134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120807</xdr:rowOff>
    </xdr:from>
    <xdr:ext cx="534377" cy="259045"/>
    <xdr:sp macro="" textlink="">
      <xdr:nvSpPr>
        <xdr:cNvPr id="201" name="テキスト ボックス 200"/>
        <xdr:cNvSpPr txBox="1"/>
      </xdr:nvSpPr>
      <xdr:spPr>
        <a:xfrm>
          <a:off x="3530111" y="134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129781</xdr:rowOff>
    </xdr:from>
    <xdr:to>
      <xdr:col>15</xdr:col>
      <xdr:colOff>101600</xdr:colOff>
      <xdr:row>78</xdr:row>
      <xdr:rowOff>59931</xdr:rowOff>
    </xdr:to>
    <xdr:sp macro="" textlink="">
      <xdr:nvSpPr>
        <xdr:cNvPr id="202" name="楕円 201"/>
        <xdr:cNvSpPr/>
      </xdr:nvSpPr>
      <xdr:spPr>
        <a:xfrm>
          <a:off x="2857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51058</xdr:rowOff>
    </xdr:from>
    <xdr:ext cx="534377" cy="259045"/>
    <xdr:sp macro="" textlink="">
      <xdr:nvSpPr>
        <xdr:cNvPr id="203" name="テキスト ボックス 202"/>
        <xdr:cNvSpPr txBox="1"/>
      </xdr:nvSpPr>
      <xdr:spPr>
        <a:xfrm>
          <a:off x="2641111" y="134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55029</xdr:rowOff>
    </xdr:from>
    <xdr:to>
      <xdr:col>10</xdr:col>
      <xdr:colOff>165100</xdr:colOff>
      <xdr:row>78</xdr:row>
      <xdr:rowOff>156629</xdr:rowOff>
    </xdr:to>
    <xdr:sp macro="" textlink="">
      <xdr:nvSpPr>
        <xdr:cNvPr id="204" name="楕円 203"/>
        <xdr:cNvSpPr/>
      </xdr:nvSpPr>
      <xdr:spPr>
        <a:xfrm>
          <a:off x="1968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147756</xdr:rowOff>
    </xdr:from>
    <xdr:ext cx="469744" cy="259045"/>
    <xdr:sp macro="" textlink="">
      <xdr:nvSpPr>
        <xdr:cNvPr id="205" name="テキスト ボックス 204"/>
        <xdr:cNvSpPr txBox="1"/>
      </xdr:nvSpPr>
      <xdr:spPr>
        <a:xfrm>
          <a:off x="1784428" y="135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81178</xdr:rowOff>
    </xdr:from>
    <xdr:to>
      <xdr:col>6</xdr:col>
      <xdr:colOff>38100</xdr:colOff>
      <xdr:row>79</xdr:row>
      <xdr:rowOff>11328</xdr:rowOff>
    </xdr:to>
    <xdr:sp macro="" textlink="">
      <xdr:nvSpPr>
        <xdr:cNvPr id="206" name="楕円 205"/>
        <xdr:cNvSpPr/>
      </xdr:nvSpPr>
      <xdr:spPr>
        <a:xfrm>
          <a:off x="1079500" y="134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2455</xdr:rowOff>
    </xdr:from>
    <xdr:ext cx="469744" cy="259045"/>
    <xdr:sp macro="" textlink="">
      <xdr:nvSpPr>
        <xdr:cNvPr id="207" name="テキスト ボックス 206"/>
        <xdr:cNvSpPr txBox="1"/>
      </xdr:nvSpPr>
      <xdr:spPr>
        <a:xfrm>
          <a:off x="895428" y="135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116115</xdr:rowOff>
    </xdr:from>
    <xdr:to>
      <xdr:col>24</xdr:col>
      <xdr:colOff>63500</xdr:colOff>
      <xdr:row>92</xdr:row>
      <xdr:rowOff>148526</xdr:rowOff>
    </xdr:to>
    <xdr:cxnSp macro="">
      <xdr:nvCxnSpPr>
        <xdr:cNvPr id="237" name="直線コネクタ 236"/>
        <xdr:cNvCxnSpPr/>
      </xdr:nvCxnSpPr>
      <xdr:spPr>
        <a:xfrm flipV="1">
          <a:off x="3797300" y="15889515"/>
          <a:ext cx="8382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148526</xdr:rowOff>
    </xdr:from>
    <xdr:to>
      <xdr:col>19</xdr:col>
      <xdr:colOff>177800</xdr:colOff>
      <xdr:row>92</xdr:row>
      <xdr:rowOff>164249</xdr:rowOff>
    </xdr:to>
    <xdr:cxnSp macro="">
      <xdr:nvCxnSpPr>
        <xdr:cNvPr id="240" name="直線コネクタ 239"/>
        <xdr:cNvCxnSpPr/>
      </xdr:nvCxnSpPr>
      <xdr:spPr>
        <a:xfrm flipV="1">
          <a:off x="2908300" y="1592192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164249</xdr:rowOff>
    </xdr:from>
    <xdr:to>
      <xdr:col>15</xdr:col>
      <xdr:colOff>50800</xdr:colOff>
      <xdr:row>94</xdr:row>
      <xdr:rowOff>83934</xdr:rowOff>
    </xdr:to>
    <xdr:cxnSp macro="">
      <xdr:nvCxnSpPr>
        <xdr:cNvPr id="243" name="直線コネクタ 242"/>
        <xdr:cNvCxnSpPr/>
      </xdr:nvCxnSpPr>
      <xdr:spPr>
        <a:xfrm flipV="1">
          <a:off x="2019300" y="15937649"/>
          <a:ext cx="8890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83934</xdr:rowOff>
    </xdr:from>
    <xdr:to>
      <xdr:col>10</xdr:col>
      <xdr:colOff>114300</xdr:colOff>
      <xdr:row>94</xdr:row>
      <xdr:rowOff>142190</xdr:rowOff>
    </xdr:to>
    <xdr:cxnSp macro="">
      <xdr:nvCxnSpPr>
        <xdr:cNvPr id="246" name="直線コネクタ 245"/>
        <xdr:cNvCxnSpPr/>
      </xdr:nvCxnSpPr>
      <xdr:spPr>
        <a:xfrm flipV="1">
          <a:off x="1130300" y="16200234"/>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65315</xdr:rowOff>
    </xdr:from>
    <xdr:to>
      <xdr:col>24</xdr:col>
      <xdr:colOff>114300</xdr:colOff>
      <xdr:row>92</xdr:row>
      <xdr:rowOff>166915</xdr:rowOff>
    </xdr:to>
    <xdr:sp macro="" textlink="">
      <xdr:nvSpPr>
        <xdr:cNvPr id="256" name="楕円 255"/>
        <xdr:cNvSpPr/>
      </xdr:nvSpPr>
      <xdr:spPr>
        <a:xfrm>
          <a:off x="4584700" y="158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88192</xdr:rowOff>
    </xdr:from>
    <xdr:ext cx="599010" cy="259045"/>
    <xdr:sp macro="" textlink="">
      <xdr:nvSpPr>
        <xdr:cNvPr id="257" name="扶助費該当値テキスト"/>
        <xdr:cNvSpPr txBox="1"/>
      </xdr:nvSpPr>
      <xdr:spPr>
        <a:xfrm>
          <a:off x="4686300" y="1569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97726</xdr:rowOff>
    </xdr:from>
    <xdr:to>
      <xdr:col>20</xdr:col>
      <xdr:colOff>38100</xdr:colOff>
      <xdr:row>93</xdr:row>
      <xdr:rowOff>27876</xdr:rowOff>
    </xdr:to>
    <xdr:sp macro="" textlink="">
      <xdr:nvSpPr>
        <xdr:cNvPr id="258" name="楕円 257"/>
        <xdr:cNvSpPr/>
      </xdr:nvSpPr>
      <xdr:spPr>
        <a:xfrm>
          <a:off x="3746500" y="158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44403</xdr:rowOff>
    </xdr:from>
    <xdr:ext cx="599010" cy="259045"/>
    <xdr:sp macro="" textlink="">
      <xdr:nvSpPr>
        <xdr:cNvPr id="259" name="テキスト ボックス 258"/>
        <xdr:cNvSpPr txBox="1"/>
      </xdr:nvSpPr>
      <xdr:spPr>
        <a:xfrm>
          <a:off x="3497795" y="156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113449</xdr:rowOff>
    </xdr:from>
    <xdr:to>
      <xdr:col>15</xdr:col>
      <xdr:colOff>101600</xdr:colOff>
      <xdr:row>93</xdr:row>
      <xdr:rowOff>43599</xdr:rowOff>
    </xdr:to>
    <xdr:sp macro="" textlink="">
      <xdr:nvSpPr>
        <xdr:cNvPr id="260" name="楕円 259"/>
        <xdr:cNvSpPr/>
      </xdr:nvSpPr>
      <xdr:spPr>
        <a:xfrm>
          <a:off x="2857500" y="158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60126</xdr:rowOff>
    </xdr:from>
    <xdr:ext cx="599010" cy="259045"/>
    <xdr:sp macro="" textlink="">
      <xdr:nvSpPr>
        <xdr:cNvPr id="261" name="テキスト ボックス 260"/>
        <xdr:cNvSpPr txBox="1"/>
      </xdr:nvSpPr>
      <xdr:spPr>
        <a:xfrm>
          <a:off x="2608795" y="156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33134</xdr:rowOff>
    </xdr:from>
    <xdr:to>
      <xdr:col>10</xdr:col>
      <xdr:colOff>165100</xdr:colOff>
      <xdr:row>94</xdr:row>
      <xdr:rowOff>134734</xdr:rowOff>
    </xdr:to>
    <xdr:sp macro="" textlink="">
      <xdr:nvSpPr>
        <xdr:cNvPr id="262" name="楕円 261"/>
        <xdr:cNvSpPr/>
      </xdr:nvSpPr>
      <xdr:spPr>
        <a:xfrm>
          <a:off x="1968500" y="161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151261</xdr:rowOff>
    </xdr:from>
    <xdr:ext cx="534377" cy="259045"/>
    <xdr:sp macro="" textlink="">
      <xdr:nvSpPr>
        <xdr:cNvPr id="263" name="テキスト ボックス 262"/>
        <xdr:cNvSpPr txBox="1"/>
      </xdr:nvSpPr>
      <xdr:spPr>
        <a:xfrm>
          <a:off x="1752111" y="15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91390</xdr:rowOff>
    </xdr:from>
    <xdr:to>
      <xdr:col>6</xdr:col>
      <xdr:colOff>38100</xdr:colOff>
      <xdr:row>95</xdr:row>
      <xdr:rowOff>21540</xdr:rowOff>
    </xdr:to>
    <xdr:sp macro="" textlink="">
      <xdr:nvSpPr>
        <xdr:cNvPr id="264" name="楕円 263"/>
        <xdr:cNvSpPr/>
      </xdr:nvSpPr>
      <xdr:spPr>
        <a:xfrm>
          <a:off x="1079500" y="162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38067</xdr:rowOff>
    </xdr:from>
    <xdr:ext cx="534377" cy="259045"/>
    <xdr:sp macro="" textlink="">
      <xdr:nvSpPr>
        <xdr:cNvPr id="265" name="テキスト ボックス 264"/>
        <xdr:cNvSpPr txBox="1"/>
      </xdr:nvSpPr>
      <xdr:spPr>
        <a:xfrm>
          <a:off x="863111" y="159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55804</xdr:rowOff>
    </xdr:from>
    <xdr:to>
      <xdr:col>55</xdr:col>
      <xdr:colOff>0</xdr:colOff>
      <xdr:row>37</xdr:row>
      <xdr:rowOff>88386</xdr:rowOff>
    </xdr:to>
    <xdr:cxnSp macro="">
      <xdr:nvCxnSpPr>
        <xdr:cNvPr id="296" name="直線コネクタ 295"/>
        <xdr:cNvCxnSpPr/>
      </xdr:nvCxnSpPr>
      <xdr:spPr>
        <a:xfrm>
          <a:off x="9639300" y="6399454"/>
          <a:ext cx="8382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51790</xdr:rowOff>
    </xdr:from>
    <xdr:to>
      <xdr:col>50</xdr:col>
      <xdr:colOff>114300</xdr:colOff>
      <xdr:row>37</xdr:row>
      <xdr:rowOff>55804</xdr:rowOff>
    </xdr:to>
    <xdr:cxnSp macro="">
      <xdr:nvCxnSpPr>
        <xdr:cNvPr id="299" name="直線コネクタ 298"/>
        <xdr:cNvCxnSpPr/>
      </xdr:nvCxnSpPr>
      <xdr:spPr>
        <a:xfrm>
          <a:off x="8750300" y="6395440"/>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36859</xdr:rowOff>
    </xdr:from>
    <xdr:to>
      <xdr:col>45</xdr:col>
      <xdr:colOff>177800</xdr:colOff>
      <xdr:row>37</xdr:row>
      <xdr:rowOff>51790</xdr:rowOff>
    </xdr:to>
    <xdr:cxnSp macro="">
      <xdr:nvCxnSpPr>
        <xdr:cNvPr id="302" name="直線コネクタ 301"/>
        <xdr:cNvCxnSpPr/>
      </xdr:nvCxnSpPr>
      <xdr:spPr>
        <a:xfrm>
          <a:off x="7861300" y="6380509"/>
          <a:ext cx="889000" cy="1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36859</xdr:rowOff>
    </xdr:from>
    <xdr:to>
      <xdr:col>41</xdr:col>
      <xdr:colOff>50800</xdr:colOff>
      <xdr:row>37</xdr:row>
      <xdr:rowOff>65872</xdr:rowOff>
    </xdr:to>
    <xdr:cxnSp macro="">
      <xdr:nvCxnSpPr>
        <xdr:cNvPr id="305" name="直線コネクタ 304"/>
        <xdr:cNvCxnSpPr/>
      </xdr:nvCxnSpPr>
      <xdr:spPr>
        <a:xfrm flipV="1">
          <a:off x="6972300" y="638050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37586</xdr:rowOff>
    </xdr:from>
    <xdr:to>
      <xdr:col>55</xdr:col>
      <xdr:colOff>50800</xdr:colOff>
      <xdr:row>37</xdr:row>
      <xdr:rowOff>139186</xdr:rowOff>
    </xdr:to>
    <xdr:sp macro="" textlink="">
      <xdr:nvSpPr>
        <xdr:cNvPr id="315" name="楕円 314"/>
        <xdr:cNvSpPr/>
      </xdr:nvSpPr>
      <xdr:spPr>
        <a:xfrm>
          <a:off x="10426700" y="63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16013</xdr:rowOff>
    </xdr:from>
    <xdr:ext cx="599010" cy="259045"/>
    <xdr:sp macro="" textlink="">
      <xdr:nvSpPr>
        <xdr:cNvPr id="316" name="補助費等該当値テキスト"/>
        <xdr:cNvSpPr txBox="1"/>
      </xdr:nvSpPr>
      <xdr:spPr>
        <a:xfrm>
          <a:off x="10528300" y="63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5004</xdr:rowOff>
    </xdr:from>
    <xdr:to>
      <xdr:col>50</xdr:col>
      <xdr:colOff>165100</xdr:colOff>
      <xdr:row>37</xdr:row>
      <xdr:rowOff>106604</xdr:rowOff>
    </xdr:to>
    <xdr:sp macro="" textlink="">
      <xdr:nvSpPr>
        <xdr:cNvPr id="317" name="楕円 316"/>
        <xdr:cNvSpPr/>
      </xdr:nvSpPr>
      <xdr:spPr>
        <a:xfrm>
          <a:off x="9588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97731</xdr:rowOff>
    </xdr:from>
    <xdr:ext cx="599010" cy="259045"/>
    <xdr:sp macro="" textlink="">
      <xdr:nvSpPr>
        <xdr:cNvPr id="318" name="テキスト ボックス 317"/>
        <xdr:cNvSpPr txBox="1"/>
      </xdr:nvSpPr>
      <xdr:spPr>
        <a:xfrm>
          <a:off x="9339795" y="644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xdr:rowOff>
    </xdr:from>
    <xdr:to>
      <xdr:col>46</xdr:col>
      <xdr:colOff>38100</xdr:colOff>
      <xdr:row>37</xdr:row>
      <xdr:rowOff>102590</xdr:rowOff>
    </xdr:to>
    <xdr:sp macro="" textlink="">
      <xdr:nvSpPr>
        <xdr:cNvPr id="319" name="楕円 318"/>
        <xdr:cNvSpPr/>
      </xdr:nvSpPr>
      <xdr:spPr>
        <a:xfrm>
          <a:off x="8699500" y="63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93717</xdr:rowOff>
    </xdr:from>
    <xdr:ext cx="599010" cy="259045"/>
    <xdr:sp macro="" textlink="">
      <xdr:nvSpPr>
        <xdr:cNvPr id="320" name="テキスト ボックス 319"/>
        <xdr:cNvSpPr txBox="1"/>
      </xdr:nvSpPr>
      <xdr:spPr>
        <a:xfrm>
          <a:off x="8450795" y="643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157509</xdr:rowOff>
    </xdr:from>
    <xdr:to>
      <xdr:col>41</xdr:col>
      <xdr:colOff>101600</xdr:colOff>
      <xdr:row>37</xdr:row>
      <xdr:rowOff>87659</xdr:rowOff>
    </xdr:to>
    <xdr:sp macro="" textlink="">
      <xdr:nvSpPr>
        <xdr:cNvPr id="321" name="楕円 320"/>
        <xdr:cNvSpPr/>
      </xdr:nvSpPr>
      <xdr:spPr>
        <a:xfrm>
          <a:off x="7810500" y="6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78786</xdr:rowOff>
    </xdr:from>
    <xdr:ext cx="599010" cy="259045"/>
    <xdr:sp macro="" textlink="">
      <xdr:nvSpPr>
        <xdr:cNvPr id="322" name="テキスト ボックス 321"/>
        <xdr:cNvSpPr txBox="1"/>
      </xdr:nvSpPr>
      <xdr:spPr>
        <a:xfrm>
          <a:off x="7561795" y="642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15072</xdr:rowOff>
    </xdr:from>
    <xdr:to>
      <xdr:col>36</xdr:col>
      <xdr:colOff>165100</xdr:colOff>
      <xdr:row>37</xdr:row>
      <xdr:rowOff>116672</xdr:rowOff>
    </xdr:to>
    <xdr:sp macro="" textlink="">
      <xdr:nvSpPr>
        <xdr:cNvPr id="323" name="楕円 322"/>
        <xdr:cNvSpPr/>
      </xdr:nvSpPr>
      <xdr:spPr>
        <a:xfrm>
          <a:off x="6921500" y="63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107799</xdr:rowOff>
    </xdr:from>
    <xdr:ext cx="599010" cy="259045"/>
    <xdr:sp macro="" textlink="">
      <xdr:nvSpPr>
        <xdr:cNvPr id="324" name="テキスト ボックス 323"/>
        <xdr:cNvSpPr txBox="1"/>
      </xdr:nvSpPr>
      <xdr:spPr>
        <a:xfrm>
          <a:off x="6672795" y="645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19521</xdr:rowOff>
    </xdr:from>
    <xdr:to>
      <xdr:col>55</xdr:col>
      <xdr:colOff>0</xdr:colOff>
      <xdr:row>57</xdr:row>
      <xdr:rowOff>128343</xdr:rowOff>
    </xdr:to>
    <xdr:cxnSp macro="">
      <xdr:nvCxnSpPr>
        <xdr:cNvPr id="349" name="直線コネクタ 348"/>
        <xdr:cNvCxnSpPr/>
      </xdr:nvCxnSpPr>
      <xdr:spPr>
        <a:xfrm>
          <a:off x="9639300" y="9792171"/>
          <a:ext cx="838200" cy="10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58098</xdr:rowOff>
    </xdr:from>
    <xdr:to>
      <xdr:col>50</xdr:col>
      <xdr:colOff>114300</xdr:colOff>
      <xdr:row>57</xdr:row>
      <xdr:rowOff>19521</xdr:rowOff>
    </xdr:to>
    <xdr:cxnSp macro="">
      <xdr:nvCxnSpPr>
        <xdr:cNvPr id="352" name="直線コネクタ 351"/>
        <xdr:cNvCxnSpPr/>
      </xdr:nvCxnSpPr>
      <xdr:spPr>
        <a:xfrm>
          <a:off x="8750300" y="9487848"/>
          <a:ext cx="889000" cy="3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58098</xdr:rowOff>
    </xdr:from>
    <xdr:to>
      <xdr:col>45</xdr:col>
      <xdr:colOff>177800</xdr:colOff>
      <xdr:row>55</xdr:row>
      <xdr:rowOff>61135</xdr:rowOff>
    </xdr:to>
    <xdr:cxnSp macro="">
      <xdr:nvCxnSpPr>
        <xdr:cNvPr id="355" name="直線コネクタ 354"/>
        <xdr:cNvCxnSpPr/>
      </xdr:nvCxnSpPr>
      <xdr:spPr>
        <a:xfrm flipV="1">
          <a:off x="7861300" y="9487848"/>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80866</xdr:rowOff>
    </xdr:from>
    <xdr:to>
      <xdr:col>41</xdr:col>
      <xdr:colOff>50800</xdr:colOff>
      <xdr:row>55</xdr:row>
      <xdr:rowOff>61135</xdr:rowOff>
    </xdr:to>
    <xdr:cxnSp macro="">
      <xdr:nvCxnSpPr>
        <xdr:cNvPr id="358" name="直線コネクタ 357"/>
        <xdr:cNvCxnSpPr/>
      </xdr:nvCxnSpPr>
      <xdr:spPr>
        <a:xfrm>
          <a:off x="6972300" y="9339166"/>
          <a:ext cx="889000" cy="1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82823</xdr:rowOff>
    </xdr:from>
    <xdr:ext cx="599010" cy="259045"/>
    <xdr:sp macro="" textlink="">
      <xdr:nvSpPr>
        <xdr:cNvPr id="362" name="テキスト ボックス 361"/>
        <xdr:cNvSpPr txBox="1"/>
      </xdr:nvSpPr>
      <xdr:spPr>
        <a:xfrm>
          <a:off x="6672795"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77543</xdr:rowOff>
    </xdr:from>
    <xdr:to>
      <xdr:col>55</xdr:col>
      <xdr:colOff>50800</xdr:colOff>
      <xdr:row>58</xdr:row>
      <xdr:rowOff>7693</xdr:rowOff>
    </xdr:to>
    <xdr:sp macro="" textlink="">
      <xdr:nvSpPr>
        <xdr:cNvPr id="368" name="楕円 367"/>
        <xdr:cNvSpPr/>
      </xdr:nvSpPr>
      <xdr:spPr>
        <a:xfrm>
          <a:off x="10426700" y="9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140171</xdr:rowOff>
    </xdr:from>
    <xdr:to>
      <xdr:col>50</xdr:col>
      <xdr:colOff>165100</xdr:colOff>
      <xdr:row>57</xdr:row>
      <xdr:rowOff>70321</xdr:rowOff>
    </xdr:to>
    <xdr:sp macro="" textlink="">
      <xdr:nvSpPr>
        <xdr:cNvPr id="370" name="楕円 369"/>
        <xdr:cNvSpPr/>
      </xdr:nvSpPr>
      <xdr:spPr>
        <a:xfrm>
          <a:off x="9588500" y="97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86848</xdr:rowOff>
    </xdr:from>
    <xdr:ext cx="599010" cy="259045"/>
    <xdr:sp macro="" textlink="">
      <xdr:nvSpPr>
        <xdr:cNvPr id="371" name="テキスト ボックス 370"/>
        <xdr:cNvSpPr txBox="1"/>
      </xdr:nvSpPr>
      <xdr:spPr>
        <a:xfrm>
          <a:off x="9339795" y="951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7298</xdr:rowOff>
    </xdr:from>
    <xdr:to>
      <xdr:col>46</xdr:col>
      <xdr:colOff>38100</xdr:colOff>
      <xdr:row>55</xdr:row>
      <xdr:rowOff>108898</xdr:rowOff>
    </xdr:to>
    <xdr:sp macro="" textlink="">
      <xdr:nvSpPr>
        <xdr:cNvPr id="372" name="楕円 371"/>
        <xdr:cNvSpPr/>
      </xdr:nvSpPr>
      <xdr:spPr>
        <a:xfrm>
          <a:off x="8699500" y="94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125425</xdr:rowOff>
    </xdr:from>
    <xdr:ext cx="599010" cy="259045"/>
    <xdr:sp macro="" textlink="">
      <xdr:nvSpPr>
        <xdr:cNvPr id="373" name="テキスト ボックス 372"/>
        <xdr:cNvSpPr txBox="1"/>
      </xdr:nvSpPr>
      <xdr:spPr>
        <a:xfrm>
          <a:off x="8450795" y="921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10335</xdr:rowOff>
    </xdr:from>
    <xdr:to>
      <xdr:col>41</xdr:col>
      <xdr:colOff>101600</xdr:colOff>
      <xdr:row>55</xdr:row>
      <xdr:rowOff>111935</xdr:rowOff>
    </xdr:to>
    <xdr:sp macro="" textlink="">
      <xdr:nvSpPr>
        <xdr:cNvPr id="374" name="楕円 373"/>
        <xdr:cNvSpPr/>
      </xdr:nvSpPr>
      <xdr:spPr>
        <a:xfrm>
          <a:off x="7810500" y="94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128462</xdr:rowOff>
    </xdr:from>
    <xdr:ext cx="599010" cy="259045"/>
    <xdr:sp macro="" textlink="">
      <xdr:nvSpPr>
        <xdr:cNvPr id="375" name="テキスト ボックス 374"/>
        <xdr:cNvSpPr txBox="1"/>
      </xdr:nvSpPr>
      <xdr:spPr>
        <a:xfrm>
          <a:off x="7561795" y="92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30066</xdr:rowOff>
    </xdr:from>
    <xdr:to>
      <xdr:col>36</xdr:col>
      <xdr:colOff>165100</xdr:colOff>
      <xdr:row>54</xdr:row>
      <xdr:rowOff>131666</xdr:rowOff>
    </xdr:to>
    <xdr:sp macro="" textlink="">
      <xdr:nvSpPr>
        <xdr:cNvPr id="376" name="楕円 375"/>
        <xdr:cNvSpPr/>
      </xdr:nvSpPr>
      <xdr:spPr>
        <a:xfrm>
          <a:off x="6921500" y="9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148193</xdr:rowOff>
    </xdr:from>
    <xdr:ext cx="690189" cy="259045"/>
    <xdr:sp macro="" textlink="">
      <xdr:nvSpPr>
        <xdr:cNvPr id="377" name="テキスト ボックス 376"/>
        <xdr:cNvSpPr txBox="1"/>
      </xdr:nvSpPr>
      <xdr:spPr>
        <a:xfrm>
          <a:off x="6627205" y="9063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163795</xdr:rowOff>
    </xdr:from>
    <xdr:to>
      <xdr:col>55</xdr:col>
      <xdr:colOff>0</xdr:colOff>
      <xdr:row>79</xdr:row>
      <xdr:rowOff>40946</xdr:rowOff>
    </xdr:to>
    <xdr:cxnSp macro="">
      <xdr:nvCxnSpPr>
        <xdr:cNvPr id="406" name="直線コネクタ 405"/>
        <xdr:cNvCxnSpPr/>
      </xdr:nvCxnSpPr>
      <xdr:spPr>
        <a:xfrm>
          <a:off x="9639300" y="13536895"/>
          <a:ext cx="8382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163795</xdr:rowOff>
    </xdr:from>
    <xdr:to>
      <xdr:col>50</xdr:col>
      <xdr:colOff>114300</xdr:colOff>
      <xdr:row>79</xdr:row>
      <xdr:rowOff>8962</xdr:rowOff>
    </xdr:to>
    <xdr:cxnSp macro="">
      <xdr:nvCxnSpPr>
        <xdr:cNvPr id="409" name="直線コネクタ 408"/>
        <xdr:cNvCxnSpPr/>
      </xdr:nvCxnSpPr>
      <xdr:spPr>
        <a:xfrm flipV="1">
          <a:off x="8750300" y="13536895"/>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8962</xdr:rowOff>
    </xdr:from>
    <xdr:to>
      <xdr:col>45</xdr:col>
      <xdr:colOff>177800</xdr:colOff>
      <xdr:row>79</xdr:row>
      <xdr:rowOff>26147</xdr:rowOff>
    </xdr:to>
    <xdr:cxnSp macro="">
      <xdr:nvCxnSpPr>
        <xdr:cNvPr id="412" name="直線コネクタ 411"/>
        <xdr:cNvCxnSpPr/>
      </xdr:nvCxnSpPr>
      <xdr:spPr>
        <a:xfrm flipV="1">
          <a:off x="7861300" y="13553512"/>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26147</xdr:rowOff>
    </xdr:from>
    <xdr:to>
      <xdr:col>41</xdr:col>
      <xdr:colOff>50800</xdr:colOff>
      <xdr:row>79</xdr:row>
      <xdr:rowOff>44450</xdr:rowOff>
    </xdr:to>
    <xdr:cxnSp macro="">
      <xdr:nvCxnSpPr>
        <xdr:cNvPr id="415" name="直線コネクタ 414"/>
        <xdr:cNvCxnSpPr/>
      </xdr:nvCxnSpPr>
      <xdr:spPr>
        <a:xfrm flipV="1">
          <a:off x="6972300" y="13570697"/>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161596</xdr:rowOff>
    </xdr:from>
    <xdr:to>
      <xdr:col>55</xdr:col>
      <xdr:colOff>50800</xdr:colOff>
      <xdr:row>79</xdr:row>
      <xdr:rowOff>91746</xdr:rowOff>
    </xdr:to>
    <xdr:sp macro="" textlink="">
      <xdr:nvSpPr>
        <xdr:cNvPr id="425" name="楕円 424"/>
        <xdr:cNvSpPr/>
      </xdr:nvSpPr>
      <xdr:spPr>
        <a:xfrm>
          <a:off x="10426700" y="135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76523</xdr:rowOff>
    </xdr:from>
    <xdr:ext cx="469744" cy="259045"/>
    <xdr:sp macro="" textlink="">
      <xdr:nvSpPr>
        <xdr:cNvPr id="426" name="普通建設事業費 （ うち新規整備　）該当値テキスト"/>
        <xdr:cNvSpPr txBox="1"/>
      </xdr:nvSpPr>
      <xdr:spPr>
        <a:xfrm>
          <a:off x="10528300" y="134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112995</xdr:rowOff>
    </xdr:from>
    <xdr:to>
      <xdr:col>50</xdr:col>
      <xdr:colOff>165100</xdr:colOff>
      <xdr:row>79</xdr:row>
      <xdr:rowOff>43145</xdr:rowOff>
    </xdr:to>
    <xdr:sp macro="" textlink="">
      <xdr:nvSpPr>
        <xdr:cNvPr id="427" name="楕円 426"/>
        <xdr:cNvSpPr/>
      </xdr:nvSpPr>
      <xdr:spPr>
        <a:xfrm>
          <a:off x="9588500" y="13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34272</xdr:rowOff>
    </xdr:from>
    <xdr:ext cx="534377" cy="259045"/>
    <xdr:sp macro="" textlink="">
      <xdr:nvSpPr>
        <xdr:cNvPr id="428" name="テキスト ボックス 427"/>
        <xdr:cNvSpPr txBox="1"/>
      </xdr:nvSpPr>
      <xdr:spPr>
        <a:xfrm>
          <a:off x="9372111" y="135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129612</xdr:rowOff>
    </xdr:from>
    <xdr:to>
      <xdr:col>46</xdr:col>
      <xdr:colOff>38100</xdr:colOff>
      <xdr:row>79</xdr:row>
      <xdr:rowOff>59762</xdr:rowOff>
    </xdr:to>
    <xdr:sp macro="" textlink="">
      <xdr:nvSpPr>
        <xdr:cNvPr id="429" name="楕円 428"/>
        <xdr:cNvSpPr/>
      </xdr:nvSpPr>
      <xdr:spPr>
        <a:xfrm>
          <a:off x="8699500" y="135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50889</xdr:rowOff>
    </xdr:from>
    <xdr:ext cx="534377" cy="259045"/>
    <xdr:sp macro="" textlink="">
      <xdr:nvSpPr>
        <xdr:cNvPr id="430" name="テキスト ボックス 429"/>
        <xdr:cNvSpPr txBox="1"/>
      </xdr:nvSpPr>
      <xdr:spPr>
        <a:xfrm>
          <a:off x="8483111" y="13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146797</xdr:rowOff>
    </xdr:from>
    <xdr:to>
      <xdr:col>41</xdr:col>
      <xdr:colOff>101600</xdr:colOff>
      <xdr:row>79</xdr:row>
      <xdr:rowOff>76947</xdr:rowOff>
    </xdr:to>
    <xdr:sp macro="" textlink="">
      <xdr:nvSpPr>
        <xdr:cNvPr id="431" name="楕円 430"/>
        <xdr:cNvSpPr/>
      </xdr:nvSpPr>
      <xdr:spPr>
        <a:xfrm>
          <a:off x="7810500" y="135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68074</xdr:rowOff>
    </xdr:from>
    <xdr:ext cx="534377" cy="259045"/>
    <xdr:sp macro="" textlink="">
      <xdr:nvSpPr>
        <xdr:cNvPr id="432" name="テキスト ボックス 431"/>
        <xdr:cNvSpPr txBox="1"/>
      </xdr:nvSpPr>
      <xdr:spPr>
        <a:xfrm>
          <a:off x="7594111" y="136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45720</xdr:rowOff>
    </xdr:from>
    <xdr:to>
      <xdr:col>55</xdr:col>
      <xdr:colOff>0</xdr:colOff>
      <xdr:row>97</xdr:row>
      <xdr:rowOff>135875</xdr:rowOff>
    </xdr:to>
    <xdr:cxnSp macro="">
      <xdr:nvCxnSpPr>
        <xdr:cNvPr id="459" name="直線コネクタ 458"/>
        <xdr:cNvCxnSpPr/>
      </xdr:nvCxnSpPr>
      <xdr:spPr>
        <a:xfrm>
          <a:off x="9639300" y="16676370"/>
          <a:ext cx="838200" cy="9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84376</xdr:rowOff>
    </xdr:from>
    <xdr:to>
      <xdr:col>50</xdr:col>
      <xdr:colOff>114300</xdr:colOff>
      <xdr:row>97</xdr:row>
      <xdr:rowOff>45720</xdr:rowOff>
    </xdr:to>
    <xdr:cxnSp macro="">
      <xdr:nvCxnSpPr>
        <xdr:cNvPr id="462" name="直線コネクタ 461"/>
        <xdr:cNvCxnSpPr/>
      </xdr:nvCxnSpPr>
      <xdr:spPr>
        <a:xfrm>
          <a:off x="8750300" y="16372126"/>
          <a:ext cx="889000" cy="30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84376</xdr:rowOff>
    </xdr:from>
    <xdr:to>
      <xdr:col>45</xdr:col>
      <xdr:colOff>177800</xdr:colOff>
      <xdr:row>95</xdr:row>
      <xdr:rowOff>86077</xdr:rowOff>
    </xdr:to>
    <xdr:cxnSp macro="">
      <xdr:nvCxnSpPr>
        <xdr:cNvPr id="465" name="直線コネクタ 464"/>
        <xdr:cNvCxnSpPr/>
      </xdr:nvCxnSpPr>
      <xdr:spPr>
        <a:xfrm flipV="1">
          <a:off x="7861300" y="1637212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85654</xdr:rowOff>
    </xdr:from>
    <xdr:to>
      <xdr:col>41</xdr:col>
      <xdr:colOff>50800</xdr:colOff>
      <xdr:row>95</xdr:row>
      <xdr:rowOff>86077</xdr:rowOff>
    </xdr:to>
    <xdr:cxnSp macro="">
      <xdr:nvCxnSpPr>
        <xdr:cNvPr id="468" name="直線コネクタ 467"/>
        <xdr:cNvCxnSpPr/>
      </xdr:nvCxnSpPr>
      <xdr:spPr>
        <a:xfrm>
          <a:off x="6972300" y="16201954"/>
          <a:ext cx="889000" cy="1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164414</xdr:rowOff>
    </xdr:from>
    <xdr:ext cx="599010" cy="259045"/>
    <xdr:sp macro="" textlink="">
      <xdr:nvSpPr>
        <xdr:cNvPr id="472" name="テキスト ボックス 471"/>
        <xdr:cNvSpPr txBox="1"/>
      </xdr:nvSpPr>
      <xdr:spPr>
        <a:xfrm>
          <a:off x="6672795" y="16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85075</xdr:rowOff>
    </xdr:from>
    <xdr:to>
      <xdr:col>55</xdr:col>
      <xdr:colOff>50800</xdr:colOff>
      <xdr:row>98</xdr:row>
      <xdr:rowOff>15225</xdr:rowOff>
    </xdr:to>
    <xdr:sp macro="" textlink="">
      <xdr:nvSpPr>
        <xdr:cNvPr id="478" name="楕円 477"/>
        <xdr:cNvSpPr/>
      </xdr:nvSpPr>
      <xdr:spPr>
        <a:xfrm>
          <a:off x="10426700" y="167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35394</xdr:rowOff>
    </xdr:from>
    <xdr:ext cx="599010" cy="259045"/>
    <xdr:sp macro="" textlink="">
      <xdr:nvSpPr>
        <xdr:cNvPr id="479" name="普通建設事業費 （ うち更新整備　）該当値テキスト"/>
        <xdr:cNvSpPr txBox="1"/>
      </xdr:nvSpPr>
      <xdr:spPr>
        <a:xfrm>
          <a:off x="10528300" y="166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166370</xdr:rowOff>
    </xdr:from>
    <xdr:to>
      <xdr:col>50</xdr:col>
      <xdr:colOff>165100</xdr:colOff>
      <xdr:row>97</xdr:row>
      <xdr:rowOff>96520</xdr:rowOff>
    </xdr:to>
    <xdr:sp macro="" textlink="">
      <xdr:nvSpPr>
        <xdr:cNvPr id="480" name="楕円 479"/>
        <xdr:cNvSpPr/>
      </xdr:nvSpPr>
      <xdr:spPr>
        <a:xfrm>
          <a:off x="9588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113047</xdr:rowOff>
    </xdr:from>
    <xdr:ext cx="599010" cy="259045"/>
    <xdr:sp macro="" textlink="">
      <xdr:nvSpPr>
        <xdr:cNvPr id="481" name="テキスト ボックス 480"/>
        <xdr:cNvSpPr txBox="1"/>
      </xdr:nvSpPr>
      <xdr:spPr>
        <a:xfrm>
          <a:off x="9339795" y="1640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33576</xdr:rowOff>
    </xdr:from>
    <xdr:to>
      <xdr:col>46</xdr:col>
      <xdr:colOff>38100</xdr:colOff>
      <xdr:row>95</xdr:row>
      <xdr:rowOff>135176</xdr:rowOff>
    </xdr:to>
    <xdr:sp macro="" textlink="">
      <xdr:nvSpPr>
        <xdr:cNvPr id="482" name="楕円 481"/>
        <xdr:cNvSpPr/>
      </xdr:nvSpPr>
      <xdr:spPr>
        <a:xfrm>
          <a:off x="8699500" y="163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151703</xdr:rowOff>
    </xdr:from>
    <xdr:ext cx="599010" cy="259045"/>
    <xdr:sp macro="" textlink="">
      <xdr:nvSpPr>
        <xdr:cNvPr id="483" name="テキスト ボックス 482"/>
        <xdr:cNvSpPr txBox="1"/>
      </xdr:nvSpPr>
      <xdr:spPr>
        <a:xfrm>
          <a:off x="8450795" y="160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35277</xdr:rowOff>
    </xdr:from>
    <xdr:to>
      <xdr:col>41</xdr:col>
      <xdr:colOff>101600</xdr:colOff>
      <xdr:row>95</xdr:row>
      <xdr:rowOff>136877</xdr:rowOff>
    </xdr:to>
    <xdr:sp macro="" textlink="">
      <xdr:nvSpPr>
        <xdr:cNvPr id="484" name="楕円 483"/>
        <xdr:cNvSpPr/>
      </xdr:nvSpPr>
      <xdr:spPr>
        <a:xfrm>
          <a:off x="7810500" y="163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153404</xdr:rowOff>
    </xdr:from>
    <xdr:ext cx="599010" cy="259045"/>
    <xdr:sp macro="" textlink="">
      <xdr:nvSpPr>
        <xdr:cNvPr id="485" name="テキスト ボックス 484"/>
        <xdr:cNvSpPr txBox="1"/>
      </xdr:nvSpPr>
      <xdr:spPr>
        <a:xfrm>
          <a:off x="7561795" y="160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34854</xdr:rowOff>
    </xdr:from>
    <xdr:to>
      <xdr:col>36</xdr:col>
      <xdr:colOff>165100</xdr:colOff>
      <xdr:row>94</xdr:row>
      <xdr:rowOff>136454</xdr:rowOff>
    </xdr:to>
    <xdr:sp macro="" textlink="">
      <xdr:nvSpPr>
        <xdr:cNvPr id="486" name="楕円 485"/>
        <xdr:cNvSpPr/>
      </xdr:nvSpPr>
      <xdr:spPr>
        <a:xfrm>
          <a:off x="6921500" y="161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152981</xdr:rowOff>
    </xdr:from>
    <xdr:ext cx="690189" cy="259045"/>
    <xdr:sp macro="" textlink="">
      <xdr:nvSpPr>
        <xdr:cNvPr id="487" name="テキスト ボックス 486"/>
        <xdr:cNvSpPr txBox="1"/>
      </xdr:nvSpPr>
      <xdr:spPr>
        <a:xfrm>
          <a:off x="6627205" y="159263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160706</xdr:rowOff>
    </xdr:from>
    <xdr:to>
      <xdr:col>85</xdr:col>
      <xdr:colOff>127000</xdr:colOff>
      <xdr:row>39</xdr:row>
      <xdr:rowOff>35544</xdr:rowOff>
    </xdr:to>
    <xdr:cxnSp macro="">
      <xdr:nvCxnSpPr>
        <xdr:cNvPr id="518" name="直線コネクタ 517"/>
        <xdr:cNvCxnSpPr/>
      </xdr:nvCxnSpPr>
      <xdr:spPr>
        <a:xfrm>
          <a:off x="15481300" y="6675806"/>
          <a:ext cx="838200" cy="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160706</xdr:rowOff>
    </xdr:from>
    <xdr:to>
      <xdr:col>81</xdr:col>
      <xdr:colOff>50800</xdr:colOff>
      <xdr:row>39</xdr:row>
      <xdr:rowOff>28777</xdr:rowOff>
    </xdr:to>
    <xdr:cxnSp macro="">
      <xdr:nvCxnSpPr>
        <xdr:cNvPr id="521" name="直線コネクタ 520"/>
        <xdr:cNvCxnSpPr/>
      </xdr:nvCxnSpPr>
      <xdr:spPr>
        <a:xfrm flipV="1">
          <a:off x="14592300" y="6675806"/>
          <a:ext cx="8890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28777</xdr:rowOff>
    </xdr:from>
    <xdr:to>
      <xdr:col>76</xdr:col>
      <xdr:colOff>114300</xdr:colOff>
      <xdr:row>39</xdr:row>
      <xdr:rowOff>94742</xdr:rowOff>
    </xdr:to>
    <xdr:cxnSp macro="">
      <xdr:nvCxnSpPr>
        <xdr:cNvPr id="524" name="直線コネクタ 523"/>
        <xdr:cNvCxnSpPr/>
      </xdr:nvCxnSpPr>
      <xdr:spPr>
        <a:xfrm flipV="1">
          <a:off x="13703300" y="6715327"/>
          <a:ext cx="889000" cy="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74506</xdr:rowOff>
    </xdr:from>
    <xdr:to>
      <xdr:col>71</xdr:col>
      <xdr:colOff>177800</xdr:colOff>
      <xdr:row>39</xdr:row>
      <xdr:rowOff>94742</xdr:rowOff>
    </xdr:to>
    <xdr:cxnSp macro="">
      <xdr:nvCxnSpPr>
        <xdr:cNvPr id="527" name="直線コネクタ 526"/>
        <xdr:cNvCxnSpPr/>
      </xdr:nvCxnSpPr>
      <xdr:spPr>
        <a:xfrm>
          <a:off x="12814300" y="6761056"/>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117539</xdr:rowOff>
    </xdr:from>
    <xdr:ext cx="534377" cy="259045"/>
    <xdr:sp macro="" textlink="">
      <xdr:nvSpPr>
        <xdr:cNvPr id="531" name="テキスト ボックス 530"/>
        <xdr:cNvSpPr txBox="1"/>
      </xdr:nvSpPr>
      <xdr:spPr>
        <a:xfrm>
          <a:off x="12547111" y="68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156194</xdr:rowOff>
    </xdr:from>
    <xdr:to>
      <xdr:col>85</xdr:col>
      <xdr:colOff>177800</xdr:colOff>
      <xdr:row>39</xdr:row>
      <xdr:rowOff>86344</xdr:rowOff>
    </xdr:to>
    <xdr:sp macro="" textlink="">
      <xdr:nvSpPr>
        <xdr:cNvPr id="537" name="楕円 536"/>
        <xdr:cNvSpPr/>
      </xdr:nvSpPr>
      <xdr:spPr>
        <a:xfrm>
          <a:off x="16268700" y="66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115570</xdr:rowOff>
    </xdr:from>
    <xdr:ext cx="534377" cy="259045"/>
    <xdr:sp macro="" textlink="">
      <xdr:nvSpPr>
        <xdr:cNvPr id="538" name="災害復旧事業費該当値テキスト"/>
        <xdr:cNvSpPr txBox="1"/>
      </xdr:nvSpPr>
      <xdr:spPr>
        <a:xfrm>
          <a:off x="16370300" y="64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109906</xdr:rowOff>
    </xdr:from>
    <xdr:to>
      <xdr:col>81</xdr:col>
      <xdr:colOff>101600</xdr:colOff>
      <xdr:row>39</xdr:row>
      <xdr:rowOff>40056</xdr:rowOff>
    </xdr:to>
    <xdr:sp macro="" textlink="">
      <xdr:nvSpPr>
        <xdr:cNvPr id="539" name="楕円 538"/>
        <xdr:cNvSpPr/>
      </xdr:nvSpPr>
      <xdr:spPr>
        <a:xfrm>
          <a:off x="15430500" y="66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56584</xdr:rowOff>
    </xdr:from>
    <xdr:ext cx="534377" cy="259045"/>
    <xdr:sp macro="" textlink="">
      <xdr:nvSpPr>
        <xdr:cNvPr id="540" name="テキスト ボックス 539"/>
        <xdr:cNvSpPr txBox="1"/>
      </xdr:nvSpPr>
      <xdr:spPr>
        <a:xfrm>
          <a:off x="15214111" y="64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149427</xdr:rowOff>
    </xdr:from>
    <xdr:to>
      <xdr:col>76</xdr:col>
      <xdr:colOff>165100</xdr:colOff>
      <xdr:row>39</xdr:row>
      <xdr:rowOff>79577</xdr:rowOff>
    </xdr:to>
    <xdr:sp macro="" textlink="">
      <xdr:nvSpPr>
        <xdr:cNvPr id="541" name="楕円 540"/>
        <xdr:cNvSpPr/>
      </xdr:nvSpPr>
      <xdr:spPr>
        <a:xfrm>
          <a:off x="14541500" y="66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96104</xdr:rowOff>
    </xdr:from>
    <xdr:ext cx="534377" cy="259045"/>
    <xdr:sp macro="" textlink="">
      <xdr:nvSpPr>
        <xdr:cNvPr id="542" name="テキスト ボックス 541"/>
        <xdr:cNvSpPr txBox="1"/>
      </xdr:nvSpPr>
      <xdr:spPr>
        <a:xfrm>
          <a:off x="14325111" y="64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43942</xdr:rowOff>
    </xdr:from>
    <xdr:to>
      <xdr:col>72</xdr:col>
      <xdr:colOff>38100</xdr:colOff>
      <xdr:row>39</xdr:row>
      <xdr:rowOff>145542</xdr:rowOff>
    </xdr:to>
    <xdr:sp macro="" textlink="">
      <xdr:nvSpPr>
        <xdr:cNvPr id="543" name="楕円 542"/>
        <xdr:cNvSpPr/>
      </xdr:nvSpPr>
      <xdr:spPr>
        <a:xfrm>
          <a:off x="13652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136669</xdr:rowOff>
    </xdr:from>
    <xdr:ext cx="469744" cy="259045"/>
    <xdr:sp macro="" textlink="">
      <xdr:nvSpPr>
        <xdr:cNvPr id="544" name="テキスト ボックス 543"/>
        <xdr:cNvSpPr txBox="1"/>
      </xdr:nvSpPr>
      <xdr:spPr>
        <a:xfrm>
          <a:off x="13468428" y="682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23706</xdr:rowOff>
    </xdr:from>
    <xdr:to>
      <xdr:col>67</xdr:col>
      <xdr:colOff>101600</xdr:colOff>
      <xdr:row>39</xdr:row>
      <xdr:rowOff>125306</xdr:rowOff>
    </xdr:to>
    <xdr:sp macro="" textlink="">
      <xdr:nvSpPr>
        <xdr:cNvPr id="545" name="楕円 544"/>
        <xdr:cNvSpPr/>
      </xdr:nvSpPr>
      <xdr:spPr>
        <a:xfrm>
          <a:off x="12763500" y="67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141833</xdr:rowOff>
    </xdr:from>
    <xdr:ext cx="534377" cy="259045"/>
    <xdr:sp macro="" textlink="">
      <xdr:nvSpPr>
        <xdr:cNvPr id="546" name="テキスト ボックス 545"/>
        <xdr:cNvSpPr txBox="1"/>
      </xdr:nvSpPr>
      <xdr:spPr>
        <a:xfrm>
          <a:off x="12547111" y="64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130431</xdr:rowOff>
    </xdr:from>
    <xdr:to>
      <xdr:col>85</xdr:col>
      <xdr:colOff>127000</xdr:colOff>
      <xdr:row>77</xdr:row>
      <xdr:rowOff>131090</xdr:rowOff>
    </xdr:to>
    <xdr:cxnSp macro="">
      <xdr:nvCxnSpPr>
        <xdr:cNvPr id="624" name="直線コネクタ 623"/>
        <xdr:cNvCxnSpPr/>
      </xdr:nvCxnSpPr>
      <xdr:spPr>
        <a:xfrm flipV="1">
          <a:off x="15481300" y="1333208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129817</xdr:rowOff>
    </xdr:from>
    <xdr:to>
      <xdr:col>81</xdr:col>
      <xdr:colOff>50800</xdr:colOff>
      <xdr:row>77</xdr:row>
      <xdr:rowOff>131090</xdr:rowOff>
    </xdr:to>
    <xdr:cxnSp macro="">
      <xdr:nvCxnSpPr>
        <xdr:cNvPr id="627" name="直線コネクタ 626"/>
        <xdr:cNvCxnSpPr/>
      </xdr:nvCxnSpPr>
      <xdr:spPr>
        <a:xfrm>
          <a:off x="14592300" y="1333146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129817</xdr:rowOff>
    </xdr:from>
    <xdr:to>
      <xdr:col>76</xdr:col>
      <xdr:colOff>114300</xdr:colOff>
      <xdr:row>77</xdr:row>
      <xdr:rowOff>132797</xdr:rowOff>
    </xdr:to>
    <xdr:cxnSp macro="">
      <xdr:nvCxnSpPr>
        <xdr:cNvPr id="630" name="直線コネクタ 629"/>
        <xdr:cNvCxnSpPr/>
      </xdr:nvCxnSpPr>
      <xdr:spPr>
        <a:xfrm flipV="1">
          <a:off x="13703300" y="13331467"/>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132797</xdr:rowOff>
    </xdr:from>
    <xdr:to>
      <xdr:col>71</xdr:col>
      <xdr:colOff>177800</xdr:colOff>
      <xdr:row>77</xdr:row>
      <xdr:rowOff>134133</xdr:rowOff>
    </xdr:to>
    <xdr:cxnSp macro="">
      <xdr:nvCxnSpPr>
        <xdr:cNvPr id="633" name="直線コネクタ 632"/>
        <xdr:cNvCxnSpPr/>
      </xdr:nvCxnSpPr>
      <xdr:spPr>
        <a:xfrm flipV="1">
          <a:off x="12814300" y="13334447"/>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79631</xdr:rowOff>
    </xdr:from>
    <xdr:to>
      <xdr:col>85</xdr:col>
      <xdr:colOff>177800</xdr:colOff>
      <xdr:row>78</xdr:row>
      <xdr:rowOff>9781</xdr:rowOff>
    </xdr:to>
    <xdr:sp macro="" textlink="">
      <xdr:nvSpPr>
        <xdr:cNvPr id="643" name="楕円 642"/>
        <xdr:cNvSpPr/>
      </xdr:nvSpPr>
      <xdr:spPr>
        <a:xfrm>
          <a:off x="16268700" y="13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58058</xdr:rowOff>
    </xdr:from>
    <xdr:ext cx="534377" cy="259045"/>
    <xdr:sp macro="" textlink="">
      <xdr:nvSpPr>
        <xdr:cNvPr id="644" name="公債費該当値テキスト"/>
        <xdr:cNvSpPr txBox="1"/>
      </xdr:nvSpPr>
      <xdr:spPr>
        <a:xfrm>
          <a:off x="16370300" y="132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80290</xdr:rowOff>
    </xdr:from>
    <xdr:to>
      <xdr:col>81</xdr:col>
      <xdr:colOff>101600</xdr:colOff>
      <xdr:row>78</xdr:row>
      <xdr:rowOff>10440</xdr:rowOff>
    </xdr:to>
    <xdr:sp macro="" textlink="">
      <xdr:nvSpPr>
        <xdr:cNvPr id="645" name="楕円 644"/>
        <xdr:cNvSpPr/>
      </xdr:nvSpPr>
      <xdr:spPr>
        <a:xfrm>
          <a:off x="15430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1567</xdr:rowOff>
    </xdr:from>
    <xdr:ext cx="534377" cy="259045"/>
    <xdr:sp macro="" textlink="">
      <xdr:nvSpPr>
        <xdr:cNvPr id="646" name="テキスト ボックス 645"/>
        <xdr:cNvSpPr txBox="1"/>
      </xdr:nvSpPr>
      <xdr:spPr>
        <a:xfrm>
          <a:off x="15214111" y="133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79017</xdr:rowOff>
    </xdr:from>
    <xdr:to>
      <xdr:col>76</xdr:col>
      <xdr:colOff>165100</xdr:colOff>
      <xdr:row>78</xdr:row>
      <xdr:rowOff>9167</xdr:rowOff>
    </xdr:to>
    <xdr:sp macro="" textlink="">
      <xdr:nvSpPr>
        <xdr:cNvPr id="647" name="楕円 646"/>
        <xdr:cNvSpPr/>
      </xdr:nvSpPr>
      <xdr:spPr>
        <a:xfrm>
          <a:off x="14541500" y="132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294</xdr:rowOff>
    </xdr:from>
    <xdr:ext cx="534377" cy="259045"/>
    <xdr:sp macro="" textlink="">
      <xdr:nvSpPr>
        <xdr:cNvPr id="648" name="テキスト ボックス 647"/>
        <xdr:cNvSpPr txBox="1"/>
      </xdr:nvSpPr>
      <xdr:spPr>
        <a:xfrm>
          <a:off x="14325111" y="13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81997</xdr:rowOff>
    </xdr:from>
    <xdr:to>
      <xdr:col>72</xdr:col>
      <xdr:colOff>38100</xdr:colOff>
      <xdr:row>78</xdr:row>
      <xdr:rowOff>12147</xdr:rowOff>
    </xdr:to>
    <xdr:sp macro="" textlink="">
      <xdr:nvSpPr>
        <xdr:cNvPr id="649" name="楕円 648"/>
        <xdr:cNvSpPr/>
      </xdr:nvSpPr>
      <xdr:spPr>
        <a:xfrm>
          <a:off x="13652500" y="132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3274</xdr:rowOff>
    </xdr:from>
    <xdr:ext cx="534377" cy="259045"/>
    <xdr:sp macro="" textlink="">
      <xdr:nvSpPr>
        <xdr:cNvPr id="650" name="テキスト ボックス 649"/>
        <xdr:cNvSpPr txBox="1"/>
      </xdr:nvSpPr>
      <xdr:spPr>
        <a:xfrm>
          <a:off x="13436111" y="133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83333</xdr:rowOff>
    </xdr:from>
    <xdr:to>
      <xdr:col>67</xdr:col>
      <xdr:colOff>101600</xdr:colOff>
      <xdr:row>78</xdr:row>
      <xdr:rowOff>13483</xdr:rowOff>
    </xdr:to>
    <xdr:sp macro="" textlink="">
      <xdr:nvSpPr>
        <xdr:cNvPr id="651" name="楕円 650"/>
        <xdr:cNvSpPr/>
      </xdr:nvSpPr>
      <xdr:spPr>
        <a:xfrm>
          <a:off x="12763500" y="132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4610</xdr:rowOff>
    </xdr:from>
    <xdr:ext cx="534377" cy="259045"/>
    <xdr:sp macro="" textlink="">
      <xdr:nvSpPr>
        <xdr:cNvPr id="652" name="テキスト ボックス 651"/>
        <xdr:cNvSpPr txBox="1"/>
      </xdr:nvSpPr>
      <xdr:spPr>
        <a:xfrm>
          <a:off x="12547111" y="133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76433</xdr:rowOff>
    </xdr:from>
    <xdr:to>
      <xdr:col>85</xdr:col>
      <xdr:colOff>127000</xdr:colOff>
      <xdr:row>99</xdr:row>
      <xdr:rowOff>1547</xdr:rowOff>
    </xdr:to>
    <xdr:cxnSp macro="">
      <xdr:nvCxnSpPr>
        <xdr:cNvPr id="681" name="直線コネクタ 680"/>
        <xdr:cNvCxnSpPr/>
      </xdr:nvCxnSpPr>
      <xdr:spPr>
        <a:xfrm>
          <a:off x="15481300" y="16707083"/>
          <a:ext cx="838200" cy="2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76433</xdr:rowOff>
    </xdr:from>
    <xdr:to>
      <xdr:col>81</xdr:col>
      <xdr:colOff>50800</xdr:colOff>
      <xdr:row>99</xdr:row>
      <xdr:rowOff>9457</xdr:rowOff>
    </xdr:to>
    <xdr:cxnSp macro="">
      <xdr:nvCxnSpPr>
        <xdr:cNvPr id="684" name="直線コネクタ 683"/>
        <xdr:cNvCxnSpPr/>
      </xdr:nvCxnSpPr>
      <xdr:spPr>
        <a:xfrm flipV="1">
          <a:off x="14592300" y="16707083"/>
          <a:ext cx="889000" cy="2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47704</xdr:rowOff>
    </xdr:from>
    <xdr:to>
      <xdr:col>76</xdr:col>
      <xdr:colOff>114300</xdr:colOff>
      <xdr:row>99</xdr:row>
      <xdr:rowOff>9457</xdr:rowOff>
    </xdr:to>
    <xdr:cxnSp macro="">
      <xdr:nvCxnSpPr>
        <xdr:cNvPr id="687" name="直線コネクタ 686"/>
        <xdr:cNvCxnSpPr/>
      </xdr:nvCxnSpPr>
      <xdr:spPr>
        <a:xfrm>
          <a:off x="13703300" y="16678354"/>
          <a:ext cx="889000" cy="3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47704</xdr:rowOff>
    </xdr:from>
    <xdr:to>
      <xdr:col>71</xdr:col>
      <xdr:colOff>177800</xdr:colOff>
      <xdr:row>97</xdr:row>
      <xdr:rowOff>137206</xdr:rowOff>
    </xdr:to>
    <xdr:cxnSp macro="">
      <xdr:nvCxnSpPr>
        <xdr:cNvPr id="690" name="直線コネクタ 689"/>
        <xdr:cNvCxnSpPr/>
      </xdr:nvCxnSpPr>
      <xdr:spPr>
        <a:xfrm flipV="1">
          <a:off x="12814300" y="16678354"/>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4" name="テキスト ボックス 693"/>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122197</xdr:rowOff>
    </xdr:from>
    <xdr:to>
      <xdr:col>85</xdr:col>
      <xdr:colOff>177800</xdr:colOff>
      <xdr:row>99</xdr:row>
      <xdr:rowOff>52347</xdr:rowOff>
    </xdr:to>
    <xdr:sp macro="" textlink="">
      <xdr:nvSpPr>
        <xdr:cNvPr id="700" name="楕円 699"/>
        <xdr:cNvSpPr/>
      </xdr:nvSpPr>
      <xdr:spPr>
        <a:xfrm>
          <a:off x="16268700" y="169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37124</xdr:rowOff>
    </xdr:from>
    <xdr:ext cx="534377" cy="259045"/>
    <xdr:sp macro="" textlink="">
      <xdr:nvSpPr>
        <xdr:cNvPr id="701" name="積立金該当値テキスト"/>
        <xdr:cNvSpPr txBox="1"/>
      </xdr:nvSpPr>
      <xdr:spPr>
        <a:xfrm>
          <a:off x="16370300" y="168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25633</xdr:rowOff>
    </xdr:from>
    <xdr:to>
      <xdr:col>81</xdr:col>
      <xdr:colOff>101600</xdr:colOff>
      <xdr:row>97</xdr:row>
      <xdr:rowOff>127233</xdr:rowOff>
    </xdr:to>
    <xdr:sp macro="" textlink="">
      <xdr:nvSpPr>
        <xdr:cNvPr id="702" name="楕円 701"/>
        <xdr:cNvSpPr/>
      </xdr:nvSpPr>
      <xdr:spPr>
        <a:xfrm>
          <a:off x="15430500" y="166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143760</xdr:rowOff>
    </xdr:from>
    <xdr:ext cx="599010" cy="259045"/>
    <xdr:sp macro="" textlink="">
      <xdr:nvSpPr>
        <xdr:cNvPr id="703" name="テキスト ボックス 702"/>
        <xdr:cNvSpPr txBox="1"/>
      </xdr:nvSpPr>
      <xdr:spPr>
        <a:xfrm>
          <a:off x="15181795" y="1643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130107</xdr:rowOff>
    </xdr:from>
    <xdr:to>
      <xdr:col>76</xdr:col>
      <xdr:colOff>165100</xdr:colOff>
      <xdr:row>99</xdr:row>
      <xdr:rowOff>60257</xdr:rowOff>
    </xdr:to>
    <xdr:sp macro="" textlink="">
      <xdr:nvSpPr>
        <xdr:cNvPr id="704" name="楕円 703"/>
        <xdr:cNvSpPr/>
      </xdr:nvSpPr>
      <xdr:spPr>
        <a:xfrm>
          <a:off x="14541500" y="169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51384</xdr:rowOff>
    </xdr:from>
    <xdr:ext cx="534377" cy="259045"/>
    <xdr:sp macro="" textlink="">
      <xdr:nvSpPr>
        <xdr:cNvPr id="705" name="テキスト ボックス 704"/>
        <xdr:cNvSpPr txBox="1"/>
      </xdr:nvSpPr>
      <xdr:spPr>
        <a:xfrm>
          <a:off x="14325111" y="170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168354</xdr:rowOff>
    </xdr:from>
    <xdr:to>
      <xdr:col>72</xdr:col>
      <xdr:colOff>38100</xdr:colOff>
      <xdr:row>97</xdr:row>
      <xdr:rowOff>98504</xdr:rowOff>
    </xdr:to>
    <xdr:sp macro="" textlink="">
      <xdr:nvSpPr>
        <xdr:cNvPr id="706" name="楕円 705"/>
        <xdr:cNvSpPr/>
      </xdr:nvSpPr>
      <xdr:spPr>
        <a:xfrm>
          <a:off x="13652500" y="166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115031</xdr:rowOff>
    </xdr:from>
    <xdr:ext cx="599010" cy="259045"/>
    <xdr:sp macro="" textlink="">
      <xdr:nvSpPr>
        <xdr:cNvPr id="707" name="テキスト ボックス 706"/>
        <xdr:cNvSpPr txBox="1"/>
      </xdr:nvSpPr>
      <xdr:spPr>
        <a:xfrm>
          <a:off x="13403795" y="164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86406</xdr:rowOff>
    </xdr:from>
    <xdr:to>
      <xdr:col>67</xdr:col>
      <xdr:colOff>101600</xdr:colOff>
      <xdr:row>98</xdr:row>
      <xdr:rowOff>16556</xdr:rowOff>
    </xdr:to>
    <xdr:sp macro="" textlink="">
      <xdr:nvSpPr>
        <xdr:cNvPr id="708" name="楕円 707"/>
        <xdr:cNvSpPr/>
      </xdr:nvSpPr>
      <xdr:spPr>
        <a:xfrm>
          <a:off x="12763500" y="16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33083</xdr:rowOff>
    </xdr:from>
    <xdr:ext cx="599010" cy="259045"/>
    <xdr:sp macro="" textlink="">
      <xdr:nvSpPr>
        <xdr:cNvPr id="709" name="テキスト ボックス 708"/>
        <xdr:cNvSpPr txBox="1"/>
      </xdr:nvSpPr>
      <xdr:spPr>
        <a:xfrm>
          <a:off x="12514795" y="164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132979</xdr:rowOff>
    </xdr:from>
    <xdr:to>
      <xdr:col>116</xdr:col>
      <xdr:colOff>63500</xdr:colOff>
      <xdr:row>38</xdr:row>
      <xdr:rowOff>139700</xdr:rowOff>
    </xdr:to>
    <xdr:cxnSp macro="">
      <xdr:nvCxnSpPr>
        <xdr:cNvPr id="736" name="直線コネクタ 735"/>
        <xdr:cNvCxnSpPr/>
      </xdr:nvCxnSpPr>
      <xdr:spPr>
        <a:xfrm>
          <a:off x="21323300" y="6648079"/>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113709</xdr:rowOff>
    </xdr:from>
    <xdr:to>
      <xdr:col>111</xdr:col>
      <xdr:colOff>177800</xdr:colOff>
      <xdr:row>38</xdr:row>
      <xdr:rowOff>132979</xdr:rowOff>
    </xdr:to>
    <xdr:cxnSp macro="">
      <xdr:nvCxnSpPr>
        <xdr:cNvPr id="739" name="直線コネクタ 738"/>
        <xdr:cNvCxnSpPr/>
      </xdr:nvCxnSpPr>
      <xdr:spPr>
        <a:xfrm>
          <a:off x="20434300" y="6628809"/>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113709</xdr:rowOff>
    </xdr:from>
    <xdr:to>
      <xdr:col>107</xdr:col>
      <xdr:colOff>50800</xdr:colOff>
      <xdr:row>38</xdr:row>
      <xdr:rowOff>139700</xdr:rowOff>
    </xdr:to>
    <xdr:cxnSp macro="">
      <xdr:nvCxnSpPr>
        <xdr:cNvPr id="742" name="直線コネクタ 741"/>
        <xdr:cNvCxnSpPr/>
      </xdr:nvCxnSpPr>
      <xdr:spPr>
        <a:xfrm flipV="1">
          <a:off x="19545300" y="6628809"/>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82179</xdr:rowOff>
    </xdr:from>
    <xdr:to>
      <xdr:col>112</xdr:col>
      <xdr:colOff>38100</xdr:colOff>
      <xdr:row>39</xdr:row>
      <xdr:rowOff>12329</xdr:rowOff>
    </xdr:to>
    <xdr:sp macro="" textlink="">
      <xdr:nvSpPr>
        <xdr:cNvPr id="757" name="楕円 756"/>
        <xdr:cNvSpPr/>
      </xdr:nvSpPr>
      <xdr:spPr>
        <a:xfrm>
          <a:off x="21272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28856</xdr:rowOff>
    </xdr:from>
    <xdr:ext cx="378565" cy="259045"/>
    <xdr:sp macro="" textlink="">
      <xdr:nvSpPr>
        <xdr:cNvPr id="758" name="テキスト ボックス 757"/>
        <xdr:cNvSpPr txBox="1"/>
      </xdr:nvSpPr>
      <xdr:spPr>
        <a:xfrm>
          <a:off x="21134017" y="637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62909</xdr:rowOff>
    </xdr:from>
    <xdr:to>
      <xdr:col>107</xdr:col>
      <xdr:colOff>101600</xdr:colOff>
      <xdr:row>38</xdr:row>
      <xdr:rowOff>164509</xdr:rowOff>
    </xdr:to>
    <xdr:sp macro="" textlink="">
      <xdr:nvSpPr>
        <xdr:cNvPr id="759" name="楕円 758"/>
        <xdr:cNvSpPr/>
      </xdr:nvSpPr>
      <xdr:spPr>
        <a:xfrm>
          <a:off x="20383500" y="65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9585</xdr:rowOff>
    </xdr:from>
    <xdr:ext cx="469744" cy="259045"/>
    <xdr:sp macro="" textlink="">
      <xdr:nvSpPr>
        <xdr:cNvPr id="760" name="テキスト ボックス 759"/>
        <xdr:cNvSpPr txBox="1"/>
      </xdr:nvSpPr>
      <xdr:spPr>
        <a:xfrm>
          <a:off x="20199428" y="63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106361</xdr:rowOff>
    </xdr:from>
    <xdr:to>
      <xdr:col>116</xdr:col>
      <xdr:colOff>63500</xdr:colOff>
      <xdr:row>58</xdr:row>
      <xdr:rowOff>114271</xdr:rowOff>
    </xdr:to>
    <xdr:cxnSp macro="">
      <xdr:nvCxnSpPr>
        <xdr:cNvPr id="791" name="直線コネクタ 790"/>
        <xdr:cNvCxnSpPr/>
      </xdr:nvCxnSpPr>
      <xdr:spPr>
        <a:xfrm flipV="1">
          <a:off x="21323300" y="10050461"/>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93532</xdr:rowOff>
    </xdr:from>
    <xdr:to>
      <xdr:col>111</xdr:col>
      <xdr:colOff>177800</xdr:colOff>
      <xdr:row>58</xdr:row>
      <xdr:rowOff>114271</xdr:rowOff>
    </xdr:to>
    <xdr:cxnSp macro="">
      <xdr:nvCxnSpPr>
        <xdr:cNvPr id="794" name="直線コネクタ 793"/>
        <xdr:cNvCxnSpPr/>
      </xdr:nvCxnSpPr>
      <xdr:spPr>
        <a:xfrm>
          <a:off x="20434300" y="10037632"/>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93532</xdr:rowOff>
    </xdr:from>
    <xdr:to>
      <xdr:col>107</xdr:col>
      <xdr:colOff>50800</xdr:colOff>
      <xdr:row>58</xdr:row>
      <xdr:rowOff>109808</xdr:rowOff>
    </xdr:to>
    <xdr:cxnSp macro="">
      <xdr:nvCxnSpPr>
        <xdr:cNvPr id="797" name="直線コネクタ 796"/>
        <xdr:cNvCxnSpPr/>
      </xdr:nvCxnSpPr>
      <xdr:spPr>
        <a:xfrm flipV="1">
          <a:off x="19545300" y="10037632"/>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93925</xdr:rowOff>
    </xdr:from>
    <xdr:to>
      <xdr:col>102</xdr:col>
      <xdr:colOff>114300</xdr:colOff>
      <xdr:row>58</xdr:row>
      <xdr:rowOff>109808</xdr:rowOff>
    </xdr:to>
    <xdr:cxnSp macro="">
      <xdr:nvCxnSpPr>
        <xdr:cNvPr id="800" name="直線コネクタ 799"/>
        <xdr:cNvCxnSpPr/>
      </xdr:nvCxnSpPr>
      <xdr:spPr>
        <a:xfrm>
          <a:off x="18656300" y="10038025"/>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55561</xdr:rowOff>
    </xdr:from>
    <xdr:to>
      <xdr:col>116</xdr:col>
      <xdr:colOff>114300</xdr:colOff>
      <xdr:row>58</xdr:row>
      <xdr:rowOff>157161</xdr:rowOff>
    </xdr:to>
    <xdr:sp macro="" textlink="">
      <xdr:nvSpPr>
        <xdr:cNvPr id="810" name="楕円 809"/>
        <xdr:cNvSpPr/>
      </xdr:nvSpPr>
      <xdr:spPr>
        <a:xfrm>
          <a:off x="22110700" y="99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141938</xdr:rowOff>
    </xdr:from>
    <xdr:ext cx="469744" cy="259045"/>
    <xdr:sp macro="" textlink="">
      <xdr:nvSpPr>
        <xdr:cNvPr id="811" name="貸付金該当値テキスト"/>
        <xdr:cNvSpPr txBox="1"/>
      </xdr:nvSpPr>
      <xdr:spPr>
        <a:xfrm>
          <a:off x="22212300" y="99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63471</xdr:rowOff>
    </xdr:from>
    <xdr:to>
      <xdr:col>112</xdr:col>
      <xdr:colOff>38100</xdr:colOff>
      <xdr:row>58</xdr:row>
      <xdr:rowOff>165071</xdr:rowOff>
    </xdr:to>
    <xdr:sp macro="" textlink="">
      <xdr:nvSpPr>
        <xdr:cNvPr id="812" name="楕円 811"/>
        <xdr:cNvSpPr/>
      </xdr:nvSpPr>
      <xdr:spPr>
        <a:xfrm>
          <a:off x="21272500" y="100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156198</xdr:rowOff>
    </xdr:from>
    <xdr:ext cx="469744" cy="259045"/>
    <xdr:sp macro="" textlink="">
      <xdr:nvSpPr>
        <xdr:cNvPr id="813" name="テキスト ボックス 812"/>
        <xdr:cNvSpPr txBox="1"/>
      </xdr:nvSpPr>
      <xdr:spPr>
        <a:xfrm>
          <a:off x="21088428" y="101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42732</xdr:rowOff>
    </xdr:from>
    <xdr:to>
      <xdr:col>107</xdr:col>
      <xdr:colOff>101600</xdr:colOff>
      <xdr:row>58</xdr:row>
      <xdr:rowOff>144332</xdr:rowOff>
    </xdr:to>
    <xdr:sp macro="" textlink="">
      <xdr:nvSpPr>
        <xdr:cNvPr id="814" name="楕円 813"/>
        <xdr:cNvSpPr/>
      </xdr:nvSpPr>
      <xdr:spPr>
        <a:xfrm>
          <a:off x="20383500" y="9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135459</xdr:rowOff>
    </xdr:from>
    <xdr:ext cx="469744" cy="259045"/>
    <xdr:sp macro="" textlink="">
      <xdr:nvSpPr>
        <xdr:cNvPr id="815" name="テキスト ボックス 814"/>
        <xdr:cNvSpPr txBox="1"/>
      </xdr:nvSpPr>
      <xdr:spPr>
        <a:xfrm>
          <a:off x="20199428" y="100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59008</xdr:rowOff>
    </xdr:from>
    <xdr:to>
      <xdr:col>102</xdr:col>
      <xdr:colOff>165100</xdr:colOff>
      <xdr:row>58</xdr:row>
      <xdr:rowOff>160608</xdr:rowOff>
    </xdr:to>
    <xdr:sp macro="" textlink="">
      <xdr:nvSpPr>
        <xdr:cNvPr id="816" name="楕円 815"/>
        <xdr:cNvSpPr/>
      </xdr:nvSpPr>
      <xdr:spPr>
        <a:xfrm>
          <a:off x="19494500" y="10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151735</xdr:rowOff>
    </xdr:from>
    <xdr:ext cx="469744" cy="259045"/>
    <xdr:sp macro="" textlink="">
      <xdr:nvSpPr>
        <xdr:cNvPr id="817" name="テキスト ボックス 816"/>
        <xdr:cNvSpPr txBox="1"/>
      </xdr:nvSpPr>
      <xdr:spPr>
        <a:xfrm>
          <a:off x="19310428" y="100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43125</xdr:rowOff>
    </xdr:from>
    <xdr:to>
      <xdr:col>98</xdr:col>
      <xdr:colOff>38100</xdr:colOff>
      <xdr:row>58</xdr:row>
      <xdr:rowOff>144725</xdr:rowOff>
    </xdr:to>
    <xdr:sp macro="" textlink="">
      <xdr:nvSpPr>
        <xdr:cNvPr id="818" name="楕円 817"/>
        <xdr:cNvSpPr/>
      </xdr:nvSpPr>
      <xdr:spPr>
        <a:xfrm>
          <a:off x="18605500" y="99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135852</xdr:rowOff>
    </xdr:from>
    <xdr:ext cx="469744" cy="259045"/>
    <xdr:sp macro="" textlink="">
      <xdr:nvSpPr>
        <xdr:cNvPr id="819" name="テキスト ボックス 818"/>
        <xdr:cNvSpPr txBox="1"/>
      </xdr:nvSpPr>
      <xdr:spPr>
        <a:xfrm>
          <a:off x="18421428" y="100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58789</xdr:rowOff>
    </xdr:from>
    <xdr:to>
      <xdr:col>116</xdr:col>
      <xdr:colOff>63500</xdr:colOff>
      <xdr:row>76</xdr:row>
      <xdr:rowOff>63435</xdr:rowOff>
    </xdr:to>
    <xdr:cxnSp macro="">
      <xdr:nvCxnSpPr>
        <xdr:cNvPr id="846" name="直線コネクタ 845"/>
        <xdr:cNvCxnSpPr/>
      </xdr:nvCxnSpPr>
      <xdr:spPr>
        <a:xfrm>
          <a:off x="21323300" y="13088989"/>
          <a:ext cx="8382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13664</xdr:rowOff>
    </xdr:from>
    <xdr:to>
      <xdr:col>111</xdr:col>
      <xdr:colOff>177800</xdr:colOff>
      <xdr:row>76</xdr:row>
      <xdr:rowOff>58789</xdr:rowOff>
    </xdr:to>
    <xdr:cxnSp macro="">
      <xdr:nvCxnSpPr>
        <xdr:cNvPr id="849" name="直線コネクタ 848"/>
        <xdr:cNvCxnSpPr/>
      </xdr:nvCxnSpPr>
      <xdr:spPr>
        <a:xfrm>
          <a:off x="20434300" y="1304386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13664</xdr:rowOff>
    </xdr:from>
    <xdr:to>
      <xdr:col>107</xdr:col>
      <xdr:colOff>50800</xdr:colOff>
      <xdr:row>76</xdr:row>
      <xdr:rowOff>60590</xdr:rowOff>
    </xdr:to>
    <xdr:cxnSp macro="">
      <xdr:nvCxnSpPr>
        <xdr:cNvPr id="852" name="直線コネクタ 851"/>
        <xdr:cNvCxnSpPr/>
      </xdr:nvCxnSpPr>
      <xdr:spPr>
        <a:xfrm flipV="1">
          <a:off x="19545300" y="13043864"/>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47538</xdr:rowOff>
    </xdr:from>
    <xdr:to>
      <xdr:col>102</xdr:col>
      <xdr:colOff>114300</xdr:colOff>
      <xdr:row>76</xdr:row>
      <xdr:rowOff>60590</xdr:rowOff>
    </xdr:to>
    <xdr:cxnSp macro="">
      <xdr:nvCxnSpPr>
        <xdr:cNvPr id="855" name="直線コネクタ 854"/>
        <xdr:cNvCxnSpPr/>
      </xdr:nvCxnSpPr>
      <xdr:spPr>
        <a:xfrm>
          <a:off x="18656300" y="13077738"/>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12635</xdr:rowOff>
    </xdr:from>
    <xdr:to>
      <xdr:col>116</xdr:col>
      <xdr:colOff>114300</xdr:colOff>
      <xdr:row>76</xdr:row>
      <xdr:rowOff>114235</xdr:rowOff>
    </xdr:to>
    <xdr:sp macro="" textlink="">
      <xdr:nvSpPr>
        <xdr:cNvPr id="865" name="楕円 864"/>
        <xdr:cNvSpPr/>
      </xdr:nvSpPr>
      <xdr:spPr>
        <a:xfrm>
          <a:off x="22110700" y="130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162512</xdr:rowOff>
    </xdr:from>
    <xdr:ext cx="534377" cy="259045"/>
    <xdr:sp macro="" textlink="">
      <xdr:nvSpPr>
        <xdr:cNvPr id="866" name="繰出金該当値テキスト"/>
        <xdr:cNvSpPr txBox="1"/>
      </xdr:nvSpPr>
      <xdr:spPr>
        <a:xfrm>
          <a:off x="22212300" y="130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7989</xdr:rowOff>
    </xdr:from>
    <xdr:to>
      <xdr:col>112</xdr:col>
      <xdr:colOff>38100</xdr:colOff>
      <xdr:row>76</xdr:row>
      <xdr:rowOff>109589</xdr:rowOff>
    </xdr:to>
    <xdr:sp macro="" textlink="">
      <xdr:nvSpPr>
        <xdr:cNvPr id="867" name="楕円 866"/>
        <xdr:cNvSpPr/>
      </xdr:nvSpPr>
      <xdr:spPr>
        <a:xfrm>
          <a:off x="21272500" y="130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100716</xdr:rowOff>
    </xdr:from>
    <xdr:ext cx="534377" cy="259045"/>
    <xdr:sp macro="" textlink="">
      <xdr:nvSpPr>
        <xdr:cNvPr id="868" name="テキスト ボックス 867"/>
        <xdr:cNvSpPr txBox="1"/>
      </xdr:nvSpPr>
      <xdr:spPr>
        <a:xfrm>
          <a:off x="21056111" y="131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134314</xdr:rowOff>
    </xdr:from>
    <xdr:to>
      <xdr:col>107</xdr:col>
      <xdr:colOff>101600</xdr:colOff>
      <xdr:row>76</xdr:row>
      <xdr:rowOff>64464</xdr:rowOff>
    </xdr:to>
    <xdr:sp macro="" textlink="">
      <xdr:nvSpPr>
        <xdr:cNvPr id="869" name="楕円 868"/>
        <xdr:cNvSpPr/>
      </xdr:nvSpPr>
      <xdr:spPr>
        <a:xfrm>
          <a:off x="20383500" y="129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55591</xdr:rowOff>
    </xdr:from>
    <xdr:ext cx="599010" cy="259045"/>
    <xdr:sp macro="" textlink="">
      <xdr:nvSpPr>
        <xdr:cNvPr id="870" name="テキスト ボックス 869"/>
        <xdr:cNvSpPr txBox="1"/>
      </xdr:nvSpPr>
      <xdr:spPr>
        <a:xfrm>
          <a:off x="20134795" y="1308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9790</xdr:rowOff>
    </xdr:from>
    <xdr:to>
      <xdr:col>102</xdr:col>
      <xdr:colOff>165100</xdr:colOff>
      <xdr:row>76</xdr:row>
      <xdr:rowOff>111390</xdr:rowOff>
    </xdr:to>
    <xdr:sp macro="" textlink="">
      <xdr:nvSpPr>
        <xdr:cNvPr id="871" name="楕円 870"/>
        <xdr:cNvSpPr/>
      </xdr:nvSpPr>
      <xdr:spPr>
        <a:xfrm>
          <a:off x="19494500" y="130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102517</xdr:rowOff>
    </xdr:from>
    <xdr:ext cx="534377" cy="259045"/>
    <xdr:sp macro="" textlink="">
      <xdr:nvSpPr>
        <xdr:cNvPr id="872" name="テキスト ボックス 871"/>
        <xdr:cNvSpPr txBox="1"/>
      </xdr:nvSpPr>
      <xdr:spPr>
        <a:xfrm>
          <a:off x="19278111" y="131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168188</xdr:rowOff>
    </xdr:from>
    <xdr:to>
      <xdr:col>98</xdr:col>
      <xdr:colOff>38100</xdr:colOff>
      <xdr:row>76</xdr:row>
      <xdr:rowOff>98338</xdr:rowOff>
    </xdr:to>
    <xdr:sp macro="" textlink="">
      <xdr:nvSpPr>
        <xdr:cNvPr id="873" name="楕円 872"/>
        <xdr:cNvSpPr/>
      </xdr:nvSpPr>
      <xdr:spPr>
        <a:xfrm>
          <a:off x="18605500" y="13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89465</xdr:rowOff>
    </xdr:from>
    <xdr:ext cx="534377" cy="259045"/>
    <xdr:sp macro="" textlink="">
      <xdr:nvSpPr>
        <xdr:cNvPr id="874" name="テキスト ボックス 873"/>
        <xdr:cNvSpPr txBox="1"/>
      </xdr:nvSpPr>
      <xdr:spPr>
        <a:xfrm>
          <a:off x="18389111" y="131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132,961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円となっており、類似団体平均を下回っている。また、普通建設事業費は前年度対比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190,414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なっており、類似団体平均を下回っている。扶助費は、住民一人当たり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118,857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少子化対策による保育料軽減措置や障害者自立支援及び児童生徒の医療費無料化等に係るものである。今後極端な抑制は困難なものの、単独事業の見直し等で抑制を図っていく。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60654</xdr:rowOff>
    </xdr:from>
    <xdr:to>
      <xdr:col>24</xdr:col>
      <xdr:colOff>63500</xdr:colOff>
      <xdr:row>38</xdr:row>
      <xdr:rowOff>64883</xdr:rowOff>
    </xdr:to>
    <xdr:cxnSp macro="">
      <xdr:nvCxnSpPr>
        <xdr:cNvPr id="62" name="直線コネクタ 61"/>
        <xdr:cNvCxnSpPr/>
      </xdr:nvCxnSpPr>
      <xdr:spPr>
        <a:xfrm flipV="1">
          <a:off x="3797300" y="6575754"/>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64883</xdr:rowOff>
    </xdr:from>
    <xdr:to>
      <xdr:col>19</xdr:col>
      <xdr:colOff>177800</xdr:colOff>
      <xdr:row>38</xdr:row>
      <xdr:rowOff>70500</xdr:rowOff>
    </xdr:to>
    <xdr:cxnSp macro="">
      <xdr:nvCxnSpPr>
        <xdr:cNvPr id="65" name="直線コネクタ 64"/>
        <xdr:cNvCxnSpPr/>
      </xdr:nvCxnSpPr>
      <xdr:spPr>
        <a:xfrm flipV="1">
          <a:off x="2908300" y="6579983"/>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61355</xdr:rowOff>
    </xdr:from>
    <xdr:to>
      <xdr:col>15</xdr:col>
      <xdr:colOff>50800</xdr:colOff>
      <xdr:row>38</xdr:row>
      <xdr:rowOff>70500</xdr:rowOff>
    </xdr:to>
    <xdr:cxnSp macro="">
      <xdr:nvCxnSpPr>
        <xdr:cNvPr id="68" name="直線コネクタ 67"/>
        <xdr:cNvCxnSpPr/>
      </xdr:nvCxnSpPr>
      <xdr:spPr>
        <a:xfrm>
          <a:off x="2019300" y="657645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61355</xdr:rowOff>
    </xdr:from>
    <xdr:to>
      <xdr:col>10</xdr:col>
      <xdr:colOff>114300</xdr:colOff>
      <xdr:row>38</xdr:row>
      <xdr:rowOff>79693</xdr:rowOff>
    </xdr:to>
    <xdr:cxnSp macro="">
      <xdr:nvCxnSpPr>
        <xdr:cNvPr id="71" name="直線コネクタ 70"/>
        <xdr:cNvCxnSpPr/>
      </xdr:nvCxnSpPr>
      <xdr:spPr>
        <a:xfrm flipV="1">
          <a:off x="1130300" y="657645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9854</xdr:rowOff>
    </xdr:from>
    <xdr:to>
      <xdr:col>24</xdr:col>
      <xdr:colOff>114300</xdr:colOff>
      <xdr:row>38</xdr:row>
      <xdr:rowOff>111454</xdr:rowOff>
    </xdr:to>
    <xdr:sp macro="" textlink="">
      <xdr:nvSpPr>
        <xdr:cNvPr id="81" name="楕円 80"/>
        <xdr:cNvSpPr/>
      </xdr:nvSpPr>
      <xdr:spPr>
        <a:xfrm>
          <a:off x="4584700" y="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96669</xdr:rowOff>
    </xdr:from>
    <xdr:ext cx="534377" cy="259045"/>
    <xdr:sp macro="" textlink="">
      <xdr:nvSpPr>
        <xdr:cNvPr id="82" name="議会費該当値テキスト"/>
        <xdr:cNvSpPr txBox="1"/>
      </xdr:nvSpPr>
      <xdr:spPr>
        <a:xfrm>
          <a:off x="4686300" y="64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14083</xdr:rowOff>
    </xdr:from>
    <xdr:to>
      <xdr:col>20</xdr:col>
      <xdr:colOff>38100</xdr:colOff>
      <xdr:row>38</xdr:row>
      <xdr:rowOff>115683</xdr:rowOff>
    </xdr:to>
    <xdr:sp macro="" textlink="">
      <xdr:nvSpPr>
        <xdr:cNvPr id="83" name="楕円 82"/>
        <xdr:cNvSpPr/>
      </xdr:nvSpPr>
      <xdr:spPr>
        <a:xfrm>
          <a:off x="37465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106810</xdr:rowOff>
    </xdr:from>
    <xdr:ext cx="534377" cy="259045"/>
    <xdr:sp macro="" textlink="">
      <xdr:nvSpPr>
        <xdr:cNvPr id="84" name="テキスト ボックス 83"/>
        <xdr:cNvSpPr txBox="1"/>
      </xdr:nvSpPr>
      <xdr:spPr>
        <a:xfrm>
          <a:off x="3530111" y="66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19700</xdr:rowOff>
    </xdr:from>
    <xdr:to>
      <xdr:col>15</xdr:col>
      <xdr:colOff>101600</xdr:colOff>
      <xdr:row>38</xdr:row>
      <xdr:rowOff>121300</xdr:rowOff>
    </xdr:to>
    <xdr:sp macro="" textlink="">
      <xdr:nvSpPr>
        <xdr:cNvPr id="85" name="楕円 84"/>
        <xdr:cNvSpPr/>
      </xdr:nvSpPr>
      <xdr:spPr>
        <a:xfrm>
          <a:off x="2857500" y="65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112427</xdr:rowOff>
    </xdr:from>
    <xdr:ext cx="534377" cy="259045"/>
    <xdr:sp macro="" textlink="">
      <xdr:nvSpPr>
        <xdr:cNvPr id="86" name="テキスト ボックス 85"/>
        <xdr:cNvSpPr txBox="1"/>
      </xdr:nvSpPr>
      <xdr:spPr>
        <a:xfrm>
          <a:off x="2641111" y="66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10555</xdr:rowOff>
    </xdr:from>
    <xdr:to>
      <xdr:col>10</xdr:col>
      <xdr:colOff>165100</xdr:colOff>
      <xdr:row>38</xdr:row>
      <xdr:rowOff>112155</xdr:rowOff>
    </xdr:to>
    <xdr:sp macro="" textlink="">
      <xdr:nvSpPr>
        <xdr:cNvPr id="87" name="楕円 86"/>
        <xdr:cNvSpPr/>
      </xdr:nvSpPr>
      <xdr:spPr>
        <a:xfrm>
          <a:off x="1968500" y="6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103282</xdr:rowOff>
    </xdr:from>
    <xdr:ext cx="534377" cy="259045"/>
    <xdr:sp macro="" textlink="">
      <xdr:nvSpPr>
        <xdr:cNvPr id="88" name="テキスト ボックス 87"/>
        <xdr:cNvSpPr txBox="1"/>
      </xdr:nvSpPr>
      <xdr:spPr>
        <a:xfrm>
          <a:off x="1752111" y="66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28893</xdr:rowOff>
    </xdr:from>
    <xdr:to>
      <xdr:col>6</xdr:col>
      <xdr:colOff>38100</xdr:colOff>
      <xdr:row>38</xdr:row>
      <xdr:rowOff>130493</xdr:rowOff>
    </xdr:to>
    <xdr:sp macro="" textlink="">
      <xdr:nvSpPr>
        <xdr:cNvPr id="89" name="楕円 88"/>
        <xdr:cNvSpPr/>
      </xdr:nvSpPr>
      <xdr:spPr>
        <a:xfrm>
          <a:off x="1079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121620</xdr:rowOff>
    </xdr:from>
    <xdr:ext cx="534377" cy="259045"/>
    <xdr:sp macro="" textlink="">
      <xdr:nvSpPr>
        <xdr:cNvPr id="90" name="テキスト ボックス 89"/>
        <xdr:cNvSpPr txBox="1"/>
      </xdr:nvSpPr>
      <xdr:spPr>
        <a:xfrm>
          <a:off x="863111" y="66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61923</xdr:rowOff>
    </xdr:from>
    <xdr:to>
      <xdr:col>24</xdr:col>
      <xdr:colOff>63500</xdr:colOff>
      <xdr:row>58</xdr:row>
      <xdr:rowOff>91839</xdr:rowOff>
    </xdr:to>
    <xdr:cxnSp macro="">
      <xdr:nvCxnSpPr>
        <xdr:cNvPr id="119" name="直線コネクタ 118"/>
        <xdr:cNvCxnSpPr/>
      </xdr:nvCxnSpPr>
      <xdr:spPr>
        <a:xfrm>
          <a:off x="3797300" y="9834573"/>
          <a:ext cx="838200" cy="20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61923</xdr:rowOff>
    </xdr:from>
    <xdr:to>
      <xdr:col>19</xdr:col>
      <xdr:colOff>177800</xdr:colOff>
      <xdr:row>57</xdr:row>
      <xdr:rowOff>143683</xdr:rowOff>
    </xdr:to>
    <xdr:cxnSp macro="">
      <xdr:nvCxnSpPr>
        <xdr:cNvPr id="122" name="直線コネクタ 121"/>
        <xdr:cNvCxnSpPr/>
      </xdr:nvCxnSpPr>
      <xdr:spPr>
        <a:xfrm flipV="1">
          <a:off x="2908300" y="9834573"/>
          <a:ext cx="889000" cy="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49292</xdr:rowOff>
    </xdr:from>
    <xdr:to>
      <xdr:col>15</xdr:col>
      <xdr:colOff>50800</xdr:colOff>
      <xdr:row>57</xdr:row>
      <xdr:rowOff>143683</xdr:rowOff>
    </xdr:to>
    <xdr:cxnSp macro="">
      <xdr:nvCxnSpPr>
        <xdr:cNvPr id="125" name="直線コネクタ 124"/>
        <xdr:cNvCxnSpPr/>
      </xdr:nvCxnSpPr>
      <xdr:spPr>
        <a:xfrm>
          <a:off x="2019300" y="9821942"/>
          <a:ext cx="889000" cy="9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49292</xdr:rowOff>
    </xdr:from>
    <xdr:to>
      <xdr:col>10</xdr:col>
      <xdr:colOff>114300</xdr:colOff>
      <xdr:row>57</xdr:row>
      <xdr:rowOff>57883</xdr:rowOff>
    </xdr:to>
    <xdr:cxnSp macro="">
      <xdr:nvCxnSpPr>
        <xdr:cNvPr id="128" name="直線コネクタ 127"/>
        <xdr:cNvCxnSpPr/>
      </xdr:nvCxnSpPr>
      <xdr:spPr>
        <a:xfrm flipV="1">
          <a:off x="1130300" y="9821942"/>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41039</xdr:rowOff>
    </xdr:from>
    <xdr:to>
      <xdr:col>24</xdr:col>
      <xdr:colOff>114300</xdr:colOff>
      <xdr:row>58</xdr:row>
      <xdr:rowOff>142639</xdr:rowOff>
    </xdr:to>
    <xdr:sp macro="" textlink="">
      <xdr:nvSpPr>
        <xdr:cNvPr id="138" name="楕円 137"/>
        <xdr:cNvSpPr/>
      </xdr:nvSpPr>
      <xdr:spPr>
        <a:xfrm>
          <a:off x="4584700" y="99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127416</xdr:rowOff>
    </xdr:from>
    <xdr:ext cx="599010" cy="259045"/>
    <xdr:sp macro="" textlink="">
      <xdr:nvSpPr>
        <xdr:cNvPr id="139" name="総務費該当値テキスト"/>
        <xdr:cNvSpPr txBox="1"/>
      </xdr:nvSpPr>
      <xdr:spPr>
        <a:xfrm>
          <a:off x="4686300" y="99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11123</xdr:rowOff>
    </xdr:from>
    <xdr:to>
      <xdr:col>20</xdr:col>
      <xdr:colOff>38100</xdr:colOff>
      <xdr:row>57</xdr:row>
      <xdr:rowOff>112723</xdr:rowOff>
    </xdr:to>
    <xdr:sp macro="" textlink="">
      <xdr:nvSpPr>
        <xdr:cNvPr id="140" name="楕円 139"/>
        <xdr:cNvSpPr/>
      </xdr:nvSpPr>
      <xdr:spPr>
        <a:xfrm>
          <a:off x="3746500" y="97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129250</xdr:rowOff>
    </xdr:from>
    <xdr:ext cx="599010" cy="259045"/>
    <xdr:sp macro="" textlink="">
      <xdr:nvSpPr>
        <xdr:cNvPr id="141" name="テキスト ボックス 140"/>
        <xdr:cNvSpPr txBox="1"/>
      </xdr:nvSpPr>
      <xdr:spPr>
        <a:xfrm>
          <a:off x="3497795" y="955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92883</xdr:rowOff>
    </xdr:from>
    <xdr:to>
      <xdr:col>15</xdr:col>
      <xdr:colOff>101600</xdr:colOff>
      <xdr:row>58</xdr:row>
      <xdr:rowOff>23033</xdr:rowOff>
    </xdr:to>
    <xdr:sp macro="" textlink="">
      <xdr:nvSpPr>
        <xdr:cNvPr id="142" name="楕円 141"/>
        <xdr:cNvSpPr/>
      </xdr:nvSpPr>
      <xdr:spPr>
        <a:xfrm>
          <a:off x="2857500" y="9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39560</xdr:rowOff>
    </xdr:from>
    <xdr:ext cx="599010" cy="259045"/>
    <xdr:sp macro="" textlink="">
      <xdr:nvSpPr>
        <xdr:cNvPr id="143" name="テキスト ボックス 142"/>
        <xdr:cNvSpPr txBox="1"/>
      </xdr:nvSpPr>
      <xdr:spPr>
        <a:xfrm>
          <a:off x="2608795" y="964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169942</xdr:rowOff>
    </xdr:from>
    <xdr:to>
      <xdr:col>10</xdr:col>
      <xdr:colOff>165100</xdr:colOff>
      <xdr:row>57</xdr:row>
      <xdr:rowOff>100092</xdr:rowOff>
    </xdr:to>
    <xdr:sp macro="" textlink="">
      <xdr:nvSpPr>
        <xdr:cNvPr id="144" name="楕円 143"/>
        <xdr:cNvSpPr/>
      </xdr:nvSpPr>
      <xdr:spPr>
        <a:xfrm>
          <a:off x="1968500" y="97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116619</xdr:rowOff>
    </xdr:from>
    <xdr:ext cx="599010" cy="259045"/>
    <xdr:sp macro="" textlink="">
      <xdr:nvSpPr>
        <xdr:cNvPr id="145" name="テキスト ボックス 144"/>
        <xdr:cNvSpPr txBox="1"/>
      </xdr:nvSpPr>
      <xdr:spPr>
        <a:xfrm>
          <a:off x="1719795" y="954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7083</xdr:rowOff>
    </xdr:from>
    <xdr:to>
      <xdr:col>6</xdr:col>
      <xdr:colOff>38100</xdr:colOff>
      <xdr:row>57</xdr:row>
      <xdr:rowOff>108683</xdr:rowOff>
    </xdr:to>
    <xdr:sp macro="" textlink="">
      <xdr:nvSpPr>
        <xdr:cNvPr id="146" name="楕円 145"/>
        <xdr:cNvSpPr/>
      </xdr:nvSpPr>
      <xdr:spPr>
        <a:xfrm>
          <a:off x="10795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125210</xdr:rowOff>
    </xdr:from>
    <xdr:ext cx="599010" cy="259045"/>
    <xdr:sp macro="" textlink="">
      <xdr:nvSpPr>
        <xdr:cNvPr id="147" name="テキスト ボックス 146"/>
        <xdr:cNvSpPr txBox="1"/>
      </xdr:nvSpPr>
      <xdr:spPr>
        <a:xfrm>
          <a:off x="830795" y="955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78633</xdr:rowOff>
    </xdr:from>
    <xdr:to>
      <xdr:col>24</xdr:col>
      <xdr:colOff>63500</xdr:colOff>
      <xdr:row>75</xdr:row>
      <xdr:rowOff>88425</xdr:rowOff>
    </xdr:to>
    <xdr:cxnSp macro="">
      <xdr:nvCxnSpPr>
        <xdr:cNvPr id="177" name="直線コネクタ 176"/>
        <xdr:cNvCxnSpPr/>
      </xdr:nvCxnSpPr>
      <xdr:spPr>
        <a:xfrm flipV="1">
          <a:off x="3797300" y="12937383"/>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88425</xdr:rowOff>
    </xdr:from>
    <xdr:to>
      <xdr:col>19</xdr:col>
      <xdr:colOff>177800</xdr:colOff>
      <xdr:row>75</xdr:row>
      <xdr:rowOff>111871</xdr:rowOff>
    </xdr:to>
    <xdr:cxnSp macro="">
      <xdr:nvCxnSpPr>
        <xdr:cNvPr id="180" name="直線コネクタ 179"/>
        <xdr:cNvCxnSpPr/>
      </xdr:nvCxnSpPr>
      <xdr:spPr>
        <a:xfrm flipV="1">
          <a:off x="2908300" y="12947175"/>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111871</xdr:rowOff>
    </xdr:from>
    <xdr:to>
      <xdr:col>15</xdr:col>
      <xdr:colOff>50800</xdr:colOff>
      <xdr:row>76</xdr:row>
      <xdr:rowOff>97219</xdr:rowOff>
    </xdr:to>
    <xdr:cxnSp macro="">
      <xdr:nvCxnSpPr>
        <xdr:cNvPr id="183" name="直線コネクタ 182"/>
        <xdr:cNvCxnSpPr/>
      </xdr:nvCxnSpPr>
      <xdr:spPr>
        <a:xfrm flipV="1">
          <a:off x="2019300" y="12970621"/>
          <a:ext cx="889000" cy="1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97219</xdr:rowOff>
    </xdr:from>
    <xdr:to>
      <xdr:col>10</xdr:col>
      <xdr:colOff>114300</xdr:colOff>
      <xdr:row>76</xdr:row>
      <xdr:rowOff>167878</xdr:rowOff>
    </xdr:to>
    <xdr:cxnSp macro="">
      <xdr:nvCxnSpPr>
        <xdr:cNvPr id="186" name="直線コネクタ 185"/>
        <xdr:cNvCxnSpPr/>
      </xdr:nvCxnSpPr>
      <xdr:spPr>
        <a:xfrm flipV="1">
          <a:off x="1130300" y="13127419"/>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27833</xdr:rowOff>
    </xdr:from>
    <xdr:to>
      <xdr:col>24</xdr:col>
      <xdr:colOff>114300</xdr:colOff>
      <xdr:row>75</xdr:row>
      <xdr:rowOff>129433</xdr:rowOff>
    </xdr:to>
    <xdr:sp macro="" textlink="">
      <xdr:nvSpPr>
        <xdr:cNvPr id="196" name="楕円 195"/>
        <xdr:cNvSpPr/>
      </xdr:nvSpPr>
      <xdr:spPr>
        <a:xfrm>
          <a:off x="4584700" y="12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6260</xdr:rowOff>
    </xdr:from>
    <xdr:ext cx="599010" cy="259045"/>
    <xdr:sp macro="" textlink="">
      <xdr:nvSpPr>
        <xdr:cNvPr id="197" name="民生費該当値テキスト"/>
        <xdr:cNvSpPr txBox="1"/>
      </xdr:nvSpPr>
      <xdr:spPr>
        <a:xfrm>
          <a:off x="4686300" y="1286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37625</xdr:rowOff>
    </xdr:from>
    <xdr:to>
      <xdr:col>20</xdr:col>
      <xdr:colOff>38100</xdr:colOff>
      <xdr:row>75</xdr:row>
      <xdr:rowOff>139225</xdr:rowOff>
    </xdr:to>
    <xdr:sp macro="" textlink="">
      <xdr:nvSpPr>
        <xdr:cNvPr id="198" name="楕円 197"/>
        <xdr:cNvSpPr/>
      </xdr:nvSpPr>
      <xdr:spPr>
        <a:xfrm>
          <a:off x="3746500" y="128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130353</xdr:rowOff>
    </xdr:from>
    <xdr:ext cx="599010" cy="259045"/>
    <xdr:sp macro="" textlink="">
      <xdr:nvSpPr>
        <xdr:cNvPr id="199" name="テキスト ボックス 198"/>
        <xdr:cNvSpPr txBox="1"/>
      </xdr:nvSpPr>
      <xdr:spPr>
        <a:xfrm>
          <a:off x="3497795" y="1298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61071</xdr:rowOff>
    </xdr:from>
    <xdr:to>
      <xdr:col>15</xdr:col>
      <xdr:colOff>101600</xdr:colOff>
      <xdr:row>75</xdr:row>
      <xdr:rowOff>162672</xdr:rowOff>
    </xdr:to>
    <xdr:sp macro="" textlink="">
      <xdr:nvSpPr>
        <xdr:cNvPr id="200" name="楕円 199"/>
        <xdr:cNvSpPr/>
      </xdr:nvSpPr>
      <xdr:spPr>
        <a:xfrm>
          <a:off x="2857500" y="129198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153799</xdr:rowOff>
    </xdr:from>
    <xdr:ext cx="599010" cy="259045"/>
    <xdr:sp macro="" textlink="">
      <xdr:nvSpPr>
        <xdr:cNvPr id="201" name="テキスト ボックス 200"/>
        <xdr:cNvSpPr txBox="1"/>
      </xdr:nvSpPr>
      <xdr:spPr>
        <a:xfrm>
          <a:off x="2608795" y="1301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46419</xdr:rowOff>
    </xdr:from>
    <xdr:to>
      <xdr:col>10</xdr:col>
      <xdr:colOff>165100</xdr:colOff>
      <xdr:row>76</xdr:row>
      <xdr:rowOff>148019</xdr:rowOff>
    </xdr:to>
    <xdr:sp macro="" textlink="">
      <xdr:nvSpPr>
        <xdr:cNvPr id="202" name="楕円 201"/>
        <xdr:cNvSpPr/>
      </xdr:nvSpPr>
      <xdr:spPr>
        <a:xfrm>
          <a:off x="1968500" y="130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139146</xdr:rowOff>
    </xdr:from>
    <xdr:ext cx="599010" cy="259045"/>
    <xdr:sp macro="" textlink="">
      <xdr:nvSpPr>
        <xdr:cNvPr id="203" name="テキスト ボックス 202"/>
        <xdr:cNvSpPr txBox="1"/>
      </xdr:nvSpPr>
      <xdr:spPr>
        <a:xfrm>
          <a:off x="1719795" y="1316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117078</xdr:rowOff>
    </xdr:from>
    <xdr:to>
      <xdr:col>6</xdr:col>
      <xdr:colOff>38100</xdr:colOff>
      <xdr:row>77</xdr:row>
      <xdr:rowOff>47228</xdr:rowOff>
    </xdr:to>
    <xdr:sp macro="" textlink="">
      <xdr:nvSpPr>
        <xdr:cNvPr id="204" name="楕円 203"/>
        <xdr:cNvSpPr/>
      </xdr:nvSpPr>
      <xdr:spPr>
        <a:xfrm>
          <a:off x="1079500" y="131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38355</xdr:rowOff>
    </xdr:from>
    <xdr:ext cx="599010" cy="259045"/>
    <xdr:sp macro="" textlink="">
      <xdr:nvSpPr>
        <xdr:cNvPr id="205" name="テキスト ボックス 204"/>
        <xdr:cNvSpPr txBox="1"/>
      </xdr:nvSpPr>
      <xdr:spPr>
        <a:xfrm>
          <a:off x="830795" y="1324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129507</xdr:rowOff>
    </xdr:from>
    <xdr:to>
      <xdr:col>24</xdr:col>
      <xdr:colOff>63500</xdr:colOff>
      <xdr:row>98</xdr:row>
      <xdr:rowOff>130643</xdr:rowOff>
    </xdr:to>
    <xdr:cxnSp macro="">
      <xdr:nvCxnSpPr>
        <xdr:cNvPr id="234" name="直線コネクタ 233"/>
        <xdr:cNvCxnSpPr/>
      </xdr:nvCxnSpPr>
      <xdr:spPr>
        <a:xfrm flipV="1">
          <a:off x="3797300" y="16931607"/>
          <a:ext cx="8382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142912</xdr:rowOff>
    </xdr:from>
    <xdr:to>
      <xdr:col>19</xdr:col>
      <xdr:colOff>177800</xdr:colOff>
      <xdr:row>98</xdr:row>
      <xdr:rowOff>130643</xdr:rowOff>
    </xdr:to>
    <xdr:cxnSp macro="">
      <xdr:nvCxnSpPr>
        <xdr:cNvPr id="237" name="直線コネクタ 236"/>
        <xdr:cNvCxnSpPr/>
      </xdr:nvCxnSpPr>
      <xdr:spPr>
        <a:xfrm>
          <a:off x="2908300" y="16773562"/>
          <a:ext cx="889000" cy="1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142912</xdr:rowOff>
    </xdr:from>
    <xdr:to>
      <xdr:col>15</xdr:col>
      <xdr:colOff>50800</xdr:colOff>
      <xdr:row>98</xdr:row>
      <xdr:rowOff>102122</xdr:rowOff>
    </xdr:to>
    <xdr:cxnSp macro="">
      <xdr:nvCxnSpPr>
        <xdr:cNvPr id="240" name="直線コネクタ 239"/>
        <xdr:cNvCxnSpPr/>
      </xdr:nvCxnSpPr>
      <xdr:spPr>
        <a:xfrm flipV="1">
          <a:off x="2019300" y="16773562"/>
          <a:ext cx="889000" cy="1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110720</xdr:rowOff>
    </xdr:from>
    <xdr:to>
      <xdr:col>10</xdr:col>
      <xdr:colOff>114300</xdr:colOff>
      <xdr:row>98</xdr:row>
      <xdr:rowOff>102122</xdr:rowOff>
    </xdr:to>
    <xdr:cxnSp macro="">
      <xdr:nvCxnSpPr>
        <xdr:cNvPr id="243" name="直線コネクタ 242"/>
        <xdr:cNvCxnSpPr/>
      </xdr:nvCxnSpPr>
      <xdr:spPr>
        <a:xfrm>
          <a:off x="1130300" y="16741370"/>
          <a:ext cx="8890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7" name="テキスト ボックス 246"/>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78707</xdr:rowOff>
    </xdr:from>
    <xdr:to>
      <xdr:col>24</xdr:col>
      <xdr:colOff>114300</xdr:colOff>
      <xdr:row>99</xdr:row>
      <xdr:rowOff>8857</xdr:rowOff>
    </xdr:to>
    <xdr:sp macro="" textlink="">
      <xdr:nvSpPr>
        <xdr:cNvPr id="253" name="楕円 252"/>
        <xdr:cNvSpPr/>
      </xdr:nvSpPr>
      <xdr:spPr>
        <a:xfrm>
          <a:off x="4584700" y="168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165084</xdr:rowOff>
    </xdr:from>
    <xdr:ext cx="534377" cy="259045"/>
    <xdr:sp macro="" textlink="">
      <xdr:nvSpPr>
        <xdr:cNvPr id="254" name="衛生費該当値テキスト"/>
        <xdr:cNvSpPr txBox="1"/>
      </xdr:nvSpPr>
      <xdr:spPr>
        <a:xfrm>
          <a:off x="4686300" y="167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79843</xdr:rowOff>
    </xdr:from>
    <xdr:to>
      <xdr:col>20</xdr:col>
      <xdr:colOff>38100</xdr:colOff>
      <xdr:row>99</xdr:row>
      <xdr:rowOff>9993</xdr:rowOff>
    </xdr:to>
    <xdr:sp macro="" textlink="">
      <xdr:nvSpPr>
        <xdr:cNvPr id="255" name="楕円 254"/>
        <xdr:cNvSpPr/>
      </xdr:nvSpPr>
      <xdr:spPr>
        <a:xfrm>
          <a:off x="3746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1120</xdr:rowOff>
    </xdr:from>
    <xdr:ext cx="534377" cy="259045"/>
    <xdr:sp macro="" textlink="">
      <xdr:nvSpPr>
        <xdr:cNvPr id="256" name="テキスト ボックス 255"/>
        <xdr:cNvSpPr txBox="1"/>
      </xdr:nvSpPr>
      <xdr:spPr>
        <a:xfrm>
          <a:off x="3530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92112</xdr:rowOff>
    </xdr:from>
    <xdr:to>
      <xdr:col>15</xdr:col>
      <xdr:colOff>101600</xdr:colOff>
      <xdr:row>98</xdr:row>
      <xdr:rowOff>22262</xdr:rowOff>
    </xdr:to>
    <xdr:sp macro="" textlink="">
      <xdr:nvSpPr>
        <xdr:cNvPr id="257" name="楕円 256"/>
        <xdr:cNvSpPr/>
      </xdr:nvSpPr>
      <xdr:spPr>
        <a:xfrm>
          <a:off x="2857500" y="16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38789</xdr:rowOff>
    </xdr:from>
    <xdr:ext cx="599010" cy="259045"/>
    <xdr:sp macro="" textlink="">
      <xdr:nvSpPr>
        <xdr:cNvPr id="258" name="テキスト ボックス 257"/>
        <xdr:cNvSpPr txBox="1"/>
      </xdr:nvSpPr>
      <xdr:spPr>
        <a:xfrm>
          <a:off x="2608795" y="164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51322</xdr:rowOff>
    </xdr:from>
    <xdr:to>
      <xdr:col>10</xdr:col>
      <xdr:colOff>165100</xdr:colOff>
      <xdr:row>98</xdr:row>
      <xdr:rowOff>152922</xdr:rowOff>
    </xdr:to>
    <xdr:sp macro="" textlink="">
      <xdr:nvSpPr>
        <xdr:cNvPr id="259" name="楕円 258"/>
        <xdr:cNvSpPr/>
      </xdr:nvSpPr>
      <xdr:spPr>
        <a:xfrm>
          <a:off x="1968500" y="168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144049</xdr:rowOff>
    </xdr:from>
    <xdr:ext cx="534377" cy="259045"/>
    <xdr:sp macro="" textlink="">
      <xdr:nvSpPr>
        <xdr:cNvPr id="260" name="テキスト ボックス 259"/>
        <xdr:cNvSpPr txBox="1"/>
      </xdr:nvSpPr>
      <xdr:spPr>
        <a:xfrm>
          <a:off x="1752111" y="169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59920</xdr:rowOff>
    </xdr:from>
    <xdr:to>
      <xdr:col>6</xdr:col>
      <xdr:colOff>38100</xdr:colOff>
      <xdr:row>97</xdr:row>
      <xdr:rowOff>161520</xdr:rowOff>
    </xdr:to>
    <xdr:sp macro="" textlink="">
      <xdr:nvSpPr>
        <xdr:cNvPr id="261" name="楕円 260"/>
        <xdr:cNvSpPr/>
      </xdr:nvSpPr>
      <xdr:spPr>
        <a:xfrm>
          <a:off x="1079500" y="166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6597</xdr:rowOff>
    </xdr:from>
    <xdr:ext cx="599010" cy="259045"/>
    <xdr:sp macro="" textlink="">
      <xdr:nvSpPr>
        <xdr:cNvPr id="262" name="テキスト ボックス 261"/>
        <xdr:cNvSpPr txBox="1"/>
      </xdr:nvSpPr>
      <xdr:spPr>
        <a:xfrm>
          <a:off x="830795" y="1646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31242</xdr:rowOff>
    </xdr:from>
    <xdr:to>
      <xdr:col>55</xdr:col>
      <xdr:colOff>0</xdr:colOff>
      <xdr:row>39</xdr:row>
      <xdr:rowOff>31242</xdr:rowOff>
    </xdr:to>
    <xdr:cxnSp macro="">
      <xdr:nvCxnSpPr>
        <xdr:cNvPr id="291" name="直線コネクタ 290"/>
        <xdr:cNvCxnSpPr/>
      </xdr:nvCxnSpPr>
      <xdr:spPr>
        <a:xfrm>
          <a:off x="9639300" y="6717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31242</xdr:rowOff>
    </xdr:from>
    <xdr:to>
      <xdr:col>50</xdr:col>
      <xdr:colOff>114300</xdr:colOff>
      <xdr:row>39</xdr:row>
      <xdr:rowOff>31750</xdr:rowOff>
    </xdr:to>
    <xdr:cxnSp macro="">
      <xdr:nvCxnSpPr>
        <xdr:cNvPr id="294" name="直線コネクタ 293"/>
        <xdr:cNvCxnSpPr/>
      </xdr:nvCxnSpPr>
      <xdr:spPr>
        <a:xfrm flipV="1">
          <a:off x="8750300" y="67177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18034</xdr:rowOff>
    </xdr:from>
    <xdr:to>
      <xdr:col>45</xdr:col>
      <xdr:colOff>177800</xdr:colOff>
      <xdr:row>39</xdr:row>
      <xdr:rowOff>31750</xdr:rowOff>
    </xdr:to>
    <xdr:cxnSp macro="">
      <xdr:nvCxnSpPr>
        <xdr:cNvPr id="297" name="直線コネクタ 296"/>
        <xdr:cNvCxnSpPr/>
      </xdr:nvCxnSpPr>
      <xdr:spPr>
        <a:xfrm>
          <a:off x="7861300" y="6704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18034</xdr:rowOff>
    </xdr:from>
    <xdr:to>
      <xdr:col>41</xdr:col>
      <xdr:colOff>50800</xdr:colOff>
      <xdr:row>39</xdr:row>
      <xdr:rowOff>31369</xdr:rowOff>
    </xdr:to>
    <xdr:cxnSp macro="">
      <xdr:nvCxnSpPr>
        <xdr:cNvPr id="300" name="直線コネクタ 299"/>
        <xdr:cNvCxnSpPr/>
      </xdr:nvCxnSpPr>
      <xdr:spPr>
        <a:xfrm flipV="1">
          <a:off x="6972300" y="670458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151892</xdr:rowOff>
    </xdr:from>
    <xdr:to>
      <xdr:col>55</xdr:col>
      <xdr:colOff>50800</xdr:colOff>
      <xdr:row>39</xdr:row>
      <xdr:rowOff>82042</xdr:rowOff>
    </xdr:to>
    <xdr:sp macro="" textlink="">
      <xdr:nvSpPr>
        <xdr:cNvPr id="310" name="楕円 309"/>
        <xdr:cNvSpPr/>
      </xdr:nvSpPr>
      <xdr:spPr>
        <a:xfrm>
          <a:off x="104267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66819</xdr:rowOff>
    </xdr:from>
    <xdr:ext cx="378565" cy="259045"/>
    <xdr:sp macro="" textlink="">
      <xdr:nvSpPr>
        <xdr:cNvPr id="311" name="労働費該当値テキスト"/>
        <xdr:cNvSpPr txBox="1"/>
      </xdr:nvSpPr>
      <xdr:spPr>
        <a:xfrm>
          <a:off x="10528300" y="658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151892</xdr:rowOff>
    </xdr:from>
    <xdr:to>
      <xdr:col>50</xdr:col>
      <xdr:colOff>165100</xdr:colOff>
      <xdr:row>39</xdr:row>
      <xdr:rowOff>82042</xdr:rowOff>
    </xdr:to>
    <xdr:sp macro="" textlink="">
      <xdr:nvSpPr>
        <xdr:cNvPr id="312" name="楕円 311"/>
        <xdr:cNvSpPr/>
      </xdr:nvSpPr>
      <xdr:spPr>
        <a:xfrm>
          <a:off x="9588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73169</xdr:rowOff>
    </xdr:from>
    <xdr:ext cx="378565" cy="259045"/>
    <xdr:sp macro="" textlink="">
      <xdr:nvSpPr>
        <xdr:cNvPr id="313" name="テキスト ボックス 312"/>
        <xdr:cNvSpPr txBox="1"/>
      </xdr:nvSpPr>
      <xdr:spPr>
        <a:xfrm>
          <a:off x="9450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152400</xdr:rowOff>
    </xdr:from>
    <xdr:to>
      <xdr:col>46</xdr:col>
      <xdr:colOff>38100</xdr:colOff>
      <xdr:row>39</xdr:row>
      <xdr:rowOff>82550</xdr:rowOff>
    </xdr:to>
    <xdr:sp macro="" textlink="">
      <xdr:nvSpPr>
        <xdr:cNvPr id="314" name="楕円 313"/>
        <xdr:cNvSpPr/>
      </xdr:nvSpPr>
      <xdr:spPr>
        <a:xfrm>
          <a:off x="8699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73677</xdr:rowOff>
    </xdr:from>
    <xdr:ext cx="378565" cy="259045"/>
    <xdr:sp macro="" textlink="">
      <xdr:nvSpPr>
        <xdr:cNvPr id="315" name="テキスト ボックス 314"/>
        <xdr:cNvSpPr txBox="1"/>
      </xdr:nvSpPr>
      <xdr:spPr>
        <a:xfrm>
          <a:off x="8561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138684</xdr:rowOff>
    </xdr:from>
    <xdr:to>
      <xdr:col>41</xdr:col>
      <xdr:colOff>101600</xdr:colOff>
      <xdr:row>39</xdr:row>
      <xdr:rowOff>68834</xdr:rowOff>
    </xdr:to>
    <xdr:sp macro="" textlink="">
      <xdr:nvSpPr>
        <xdr:cNvPr id="316" name="楕円 315"/>
        <xdr:cNvSpPr/>
      </xdr:nvSpPr>
      <xdr:spPr>
        <a:xfrm>
          <a:off x="7810500" y="66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59961</xdr:rowOff>
    </xdr:from>
    <xdr:ext cx="378565" cy="259045"/>
    <xdr:sp macro="" textlink="">
      <xdr:nvSpPr>
        <xdr:cNvPr id="317" name="テキスト ボックス 316"/>
        <xdr:cNvSpPr txBox="1"/>
      </xdr:nvSpPr>
      <xdr:spPr>
        <a:xfrm>
          <a:off x="7672017" y="674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152019</xdr:rowOff>
    </xdr:from>
    <xdr:to>
      <xdr:col>36</xdr:col>
      <xdr:colOff>165100</xdr:colOff>
      <xdr:row>39</xdr:row>
      <xdr:rowOff>82169</xdr:rowOff>
    </xdr:to>
    <xdr:sp macro="" textlink="">
      <xdr:nvSpPr>
        <xdr:cNvPr id="318" name="楕円 317"/>
        <xdr:cNvSpPr/>
      </xdr:nvSpPr>
      <xdr:spPr>
        <a:xfrm>
          <a:off x="6921500" y="66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73296</xdr:rowOff>
    </xdr:from>
    <xdr:ext cx="378565" cy="259045"/>
    <xdr:sp macro="" textlink="">
      <xdr:nvSpPr>
        <xdr:cNvPr id="319" name="テキスト ボックス 318"/>
        <xdr:cNvSpPr txBox="1"/>
      </xdr:nvSpPr>
      <xdr:spPr>
        <a:xfrm>
          <a:off x="6783017" y="675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149689</xdr:rowOff>
    </xdr:from>
    <xdr:to>
      <xdr:col>55</xdr:col>
      <xdr:colOff>0</xdr:colOff>
      <xdr:row>59</xdr:row>
      <xdr:rowOff>10269</xdr:rowOff>
    </xdr:to>
    <xdr:cxnSp macro="">
      <xdr:nvCxnSpPr>
        <xdr:cNvPr id="348" name="直線コネクタ 347"/>
        <xdr:cNvCxnSpPr/>
      </xdr:nvCxnSpPr>
      <xdr:spPr>
        <a:xfrm>
          <a:off x="9639300" y="10093789"/>
          <a:ext cx="8382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132042</xdr:rowOff>
    </xdr:from>
    <xdr:to>
      <xdr:col>50</xdr:col>
      <xdr:colOff>114300</xdr:colOff>
      <xdr:row>58</xdr:row>
      <xdr:rowOff>149689</xdr:rowOff>
    </xdr:to>
    <xdr:cxnSp macro="">
      <xdr:nvCxnSpPr>
        <xdr:cNvPr id="351" name="直線コネクタ 350"/>
        <xdr:cNvCxnSpPr/>
      </xdr:nvCxnSpPr>
      <xdr:spPr>
        <a:xfrm>
          <a:off x="8750300" y="10076142"/>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125909</xdr:rowOff>
    </xdr:from>
    <xdr:to>
      <xdr:col>45</xdr:col>
      <xdr:colOff>177800</xdr:colOff>
      <xdr:row>58</xdr:row>
      <xdr:rowOff>132042</xdr:rowOff>
    </xdr:to>
    <xdr:cxnSp macro="">
      <xdr:nvCxnSpPr>
        <xdr:cNvPr id="354" name="直線コネクタ 353"/>
        <xdr:cNvCxnSpPr/>
      </xdr:nvCxnSpPr>
      <xdr:spPr>
        <a:xfrm>
          <a:off x="7861300" y="10070009"/>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69310</xdr:rowOff>
    </xdr:from>
    <xdr:to>
      <xdr:col>41</xdr:col>
      <xdr:colOff>50800</xdr:colOff>
      <xdr:row>58</xdr:row>
      <xdr:rowOff>125909</xdr:rowOff>
    </xdr:to>
    <xdr:cxnSp macro="">
      <xdr:nvCxnSpPr>
        <xdr:cNvPr id="357" name="直線コネクタ 356"/>
        <xdr:cNvCxnSpPr/>
      </xdr:nvCxnSpPr>
      <xdr:spPr>
        <a:xfrm>
          <a:off x="6972300" y="10013410"/>
          <a:ext cx="889000" cy="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167435</xdr:rowOff>
    </xdr:from>
    <xdr:ext cx="599010" cy="259045"/>
    <xdr:sp macro="" textlink="">
      <xdr:nvSpPr>
        <xdr:cNvPr id="361" name="テキスト ボックス 360"/>
        <xdr:cNvSpPr txBox="1"/>
      </xdr:nvSpPr>
      <xdr:spPr>
        <a:xfrm>
          <a:off x="6672795" y="101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130919</xdr:rowOff>
    </xdr:from>
    <xdr:to>
      <xdr:col>55</xdr:col>
      <xdr:colOff>50800</xdr:colOff>
      <xdr:row>59</xdr:row>
      <xdr:rowOff>61069</xdr:rowOff>
    </xdr:to>
    <xdr:sp macro="" textlink="">
      <xdr:nvSpPr>
        <xdr:cNvPr id="367" name="楕円 366"/>
        <xdr:cNvSpPr/>
      </xdr:nvSpPr>
      <xdr:spPr>
        <a:xfrm>
          <a:off x="10426700" y="10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98889</xdr:rowOff>
    </xdr:from>
    <xdr:to>
      <xdr:col>50</xdr:col>
      <xdr:colOff>165100</xdr:colOff>
      <xdr:row>59</xdr:row>
      <xdr:rowOff>29039</xdr:rowOff>
    </xdr:to>
    <xdr:sp macro="" textlink="">
      <xdr:nvSpPr>
        <xdr:cNvPr id="369" name="楕円 368"/>
        <xdr:cNvSpPr/>
      </xdr:nvSpPr>
      <xdr:spPr>
        <a:xfrm>
          <a:off x="9588500" y="100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20166</xdr:rowOff>
    </xdr:from>
    <xdr:ext cx="534377" cy="259045"/>
    <xdr:sp macro="" textlink="">
      <xdr:nvSpPr>
        <xdr:cNvPr id="370" name="テキスト ボックス 369"/>
        <xdr:cNvSpPr txBox="1"/>
      </xdr:nvSpPr>
      <xdr:spPr>
        <a:xfrm>
          <a:off x="9372111" y="101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81242</xdr:rowOff>
    </xdr:from>
    <xdr:to>
      <xdr:col>46</xdr:col>
      <xdr:colOff>38100</xdr:colOff>
      <xdr:row>59</xdr:row>
      <xdr:rowOff>11392</xdr:rowOff>
    </xdr:to>
    <xdr:sp macro="" textlink="">
      <xdr:nvSpPr>
        <xdr:cNvPr id="371" name="楕円 370"/>
        <xdr:cNvSpPr/>
      </xdr:nvSpPr>
      <xdr:spPr>
        <a:xfrm>
          <a:off x="8699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27919</xdr:rowOff>
    </xdr:from>
    <xdr:ext cx="599010" cy="259045"/>
    <xdr:sp macro="" textlink="">
      <xdr:nvSpPr>
        <xdr:cNvPr id="372" name="テキスト ボックス 371"/>
        <xdr:cNvSpPr txBox="1"/>
      </xdr:nvSpPr>
      <xdr:spPr>
        <a:xfrm>
          <a:off x="8450795" y="980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75109</xdr:rowOff>
    </xdr:from>
    <xdr:to>
      <xdr:col>41</xdr:col>
      <xdr:colOff>101600</xdr:colOff>
      <xdr:row>59</xdr:row>
      <xdr:rowOff>5259</xdr:rowOff>
    </xdr:to>
    <xdr:sp macro="" textlink="">
      <xdr:nvSpPr>
        <xdr:cNvPr id="373" name="楕円 372"/>
        <xdr:cNvSpPr/>
      </xdr:nvSpPr>
      <xdr:spPr>
        <a:xfrm>
          <a:off x="7810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21786</xdr:rowOff>
    </xdr:from>
    <xdr:ext cx="599010" cy="259045"/>
    <xdr:sp macro="" textlink="">
      <xdr:nvSpPr>
        <xdr:cNvPr id="374" name="テキスト ボックス 373"/>
        <xdr:cNvSpPr txBox="1"/>
      </xdr:nvSpPr>
      <xdr:spPr>
        <a:xfrm>
          <a:off x="7561795" y="979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18510</xdr:rowOff>
    </xdr:from>
    <xdr:to>
      <xdr:col>36</xdr:col>
      <xdr:colOff>165100</xdr:colOff>
      <xdr:row>58</xdr:row>
      <xdr:rowOff>120110</xdr:rowOff>
    </xdr:to>
    <xdr:sp macro="" textlink="">
      <xdr:nvSpPr>
        <xdr:cNvPr id="375" name="楕円 374"/>
        <xdr:cNvSpPr/>
      </xdr:nvSpPr>
      <xdr:spPr>
        <a:xfrm>
          <a:off x="6921500" y="99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136637</xdr:rowOff>
    </xdr:from>
    <xdr:ext cx="599010" cy="259045"/>
    <xdr:sp macro="" textlink="">
      <xdr:nvSpPr>
        <xdr:cNvPr id="376" name="テキスト ボックス 375"/>
        <xdr:cNvSpPr txBox="1"/>
      </xdr:nvSpPr>
      <xdr:spPr>
        <a:xfrm>
          <a:off x="6672795" y="973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139125</xdr:rowOff>
    </xdr:from>
    <xdr:to>
      <xdr:col>55</xdr:col>
      <xdr:colOff>0</xdr:colOff>
      <xdr:row>78</xdr:row>
      <xdr:rowOff>149175</xdr:rowOff>
    </xdr:to>
    <xdr:cxnSp macro="">
      <xdr:nvCxnSpPr>
        <xdr:cNvPr id="405" name="直線コネクタ 404"/>
        <xdr:cNvCxnSpPr/>
      </xdr:nvCxnSpPr>
      <xdr:spPr>
        <a:xfrm flipV="1">
          <a:off x="9639300" y="13512225"/>
          <a:ext cx="8382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52558</xdr:rowOff>
    </xdr:from>
    <xdr:to>
      <xdr:col>50</xdr:col>
      <xdr:colOff>114300</xdr:colOff>
      <xdr:row>78</xdr:row>
      <xdr:rowOff>149175</xdr:rowOff>
    </xdr:to>
    <xdr:cxnSp macro="">
      <xdr:nvCxnSpPr>
        <xdr:cNvPr id="408" name="直線コネクタ 407"/>
        <xdr:cNvCxnSpPr/>
      </xdr:nvCxnSpPr>
      <xdr:spPr>
        <a:xfrm>
          <a:off x="8750300" y="13425658"/>
          <a:ext cx="889000" cy="9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52558</xdr:rowOff>
    </xdr:from>
    <xdr:to>
      <xdr:col>45</xdr:col>
      <xdr:colOff>177800</xdr:colOff>
      <xdr:row>78</xdr:row>
      <xdr:rowOff>115743</xdr:rowOff>
    </xdr:to>
    <xdr:cxnSp macro="">
      <xdr:nvCxnSpPr>
        <xdr:cNvPr id="411" name="直線コネクタ 410"/>
        <xdr:cNvCxnSpPr/>
      </xdr:nvCxnSpPr>
      <xdr:spPr>
        <a:xfrm flipV="1">
          <a:off x="7861300" y="13425658"/>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115743</xdr:rowOff>
    </xdr:from>
    <xdr:to>
      <xdr:col>41</xdr:col>
      <xdr:colOff>50800</xdr:colOff>
      <xdr:row>78</xdr:row>
      <xdr:rowOff>125245</xdr:rowOff>
    </xdr:to>
    <xdr:cxnSp macro="">
      <xdr:nvCxnSpPr>
        <xdr:cNvPr id="414" name="直線コネクタ 413"/>
        <xdr:cNvCxnSpPr/>
      </xdr:nvCxnSpPr>
      <xdr:spPr>
        <a:xfrm flipV="1">
          <a:off x="6972300" y="13488843"/>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88325</xdr:rowOff>
    </xdr:from>
    <xdr:to>
      <xdr:col>55</xdr:col>
      <xdr:colOff>50800</xdr:colOff>
      <xdr:row>79</xdr:row>
      <xdr:rowOff>18475</xdr:rowOff>
    </xdr:to>
    <xdr:sp macro="" textlink="">
      <xdr:nvSpPr>
        <xdr:cNvPr id="424" name="楕円 423"/>
        <xdr:cNvSpPr/>
      </xdr:nvSpPr>
      <xdr:spPr>
        <a:xfrm>
          <a:off x="10426700" y="134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3252</xdr:rowOff>
    </xdr:from>
    <xdr:ext cx="534377" cy="259045"/>
    <xdr:sp macro="" textlink="">
      <xdr:nvSpPr>
        <xdr:cNvPr id="425" name="商工費該当値テキスト"/>
        <xdr:cNvSpPr txBox="1"/>
      </xdr:nvSpPr>
      <xdr:spPr>
        <a:xfrm>
          <a:off x="10528300" y="133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98375</xdr:rowOff>
    </xdr:from>
    <xdr:to>
      <xdr:col>50</xdr:col>
      <xdr:colOff>165100</xdr:colOff>
      <xdr:row>79</xdr:row>
      <xdr:rowOff>28525</xdr:rowOff>
    </xdr:to>
    <xdr:sp macro="" textlink="">
      <xdr:nvSpPr>
        <xdr:cNvPr id="426" name="楕円 425"/>
        <xdr:cNvSpPr/>
      </xdr:nvSpPr>
      <xdr:spPr>
        <a:xfrm>
          <a:off x="9588500" y="13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19652</xdr:rowOff>
    </xdr:from>
    <xdr:ext cx="534377" cy="259045"/>
    <xdr:sp macro="" textlink="">
      <xdr:nvSpPr>
        <xdr:cNvPr id="427" name="テキスト ボックス 426"/>
        <xdr:cNvSpPr txBox="1"/>
      </xdr:nvSpPr>
      <xdr:spPr>
        <a:xfrm>
          <a:off x="9372111" y="135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1758</xdr:rowOff>
    </xdr:from>
    <xdr:to>
      <xdr:col>46</xdr:col>
      <xdr:colOff>38100</xdr:colOff>
      <xdr:row>78</xdr:row>
      <xdr:rowOff>103358</xdr:rowOff>
    </xdr:to>
    <xdr:sp macro="" textlink="">
      <xdr:nvSpPr>
        <xdr:cNvPr id="428" name="楕円 427"/>
        <xdr:cNvSpPr/>
      </xdr:nvSpPr>
      <xdr:spPr>
        <a:xfrm>
          <a:off x="8699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94485</xdr:rowOff>
    </xdr:from>
    <xdr:ext cx="534377" cy="259045"/>
    <xdr:sp macro="" textlink="">
      <xdr:nvSpPr>
        <xdr:cNvPr id="429" name="テキスト ボックス 428"/>
        <xdr:cNvSpPr txBox="1"/>
      </xdr:nvSpPr>
      <xdr:spPr>
        <a:xfrm>
          <a:off x="8483111" y="134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64943</xdr:rowOff>
    </xdr:from>
    <xdr:to>
      <xdr:col>41</xdr:col>
      <xdr:colOff>101600</xdr:colOff>
      <xdr:row>78</xdr:row>
      <xdr:rowOff>166543</xdr:rowOff>
    </xdr:to>
    <xdr:sp macro="" textlink="">
      <xdr:nvSpPr>
        <xdr:cNvPr id="430" name="楕円 429"/>
        <xdr:cNvSpPr/>
      </xdr:nvSpPr>
      <xdr:spPr>
        <a:xfrm>
          <a:off x="7810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157670</xdr:rowOff>
    </xdr:from>
    <xdr:ext cx="534377" cy="259045"/>
    <xdr:sp macro="" textlink="">
      <xdr:nvSpPr>
        <xdr:cNvPr id="431" name="テキスト ボックス 430"/>
        <xdr:cNvSpPr txBox="1"/>
      </xdr:nvSpPr>
      <xdr:spPr>
        <a:xfrm>
          <a:off x="7594111" y="135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74445</xdr:rowOff>
    </xdr:from>
    <xdr:to>
      <xdr:col>36</xdr:col>
      <xdr:colOff>165100</xdr:colOff>
      <xdr:row>79</xdr:row>
      <xdr:rowOff>4595</xdr:rowOff>
    </xdr:to>
    <xdr:sp macro="" textlink="">
      <xdr:nvSpPr>
        <xdr:cNvPr id="432" name="楕円 431"/>
        <xdr:cNvSpPr/>
      </xdr:nvSpPr>
      <xdr:spPr>
        <a:xfrm>
          <a:off x="6921500" y="134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167172</xdr:rowOff>
    </xdr:from>
    <xdr:ext cx="534377" cy="259045"/>
    <xdr:sp macro="" textlink="">
      <xdr:nvSpPr>
        <xdr:cNvPr id="433" name="テキスト ボックス 432"/>
        <xdr:cNvSpPr txBox="1"/>
      </xdr:nvSpPr>
      <xdr:spPr>
        <a:xfrm>
          <a:off x="6705111" y="135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122219</xdr:rowOff>
    </xdr:from>
    <xdr:to>
      <xdr:col>54</xdr:col>
      <xdr:colOff>189865</xdr:colOff>
      <xdr:row>99</xdr:row>
      <xdr:rowOff>72442</xdr:rowOff>
    </xdr:to>
    <xdr:cxnSp macro="">
      <xdr:nvCxnSpPr>
        <xdr:cNvPr id="459" name="直線コネクタ 458"/>
        <xdr:cNvCxnSpPr/>
      </xdr:nvCxnSpPr>
      <xdr:spPr>
        <a:xfrm flipV="1">
          <a:off x="10475595" y="16409969"/>
          <a:ext cx="1270" cy="63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76269</xdr:rowOff>
    </xdr:from>
    <xdr:ext cx="534377" cy="259045"/>
    <xdr:sp macro="" textlink="">
      <xdr:nvSpPr>
        <xdr:cNvPr id="460" name="土木費最小値テキスト"/>
        <xdr:cNvSpPr txBox="1"/>
      </xdr:nvSpPr>
      <xdr:spPr>
        <a:xfrm>
          <a:off x="10528300" y="170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72442</xdr:rowOff>
    </xdr:from>
    <xdr:to>
      <xdr:col>55</xdr:col>
      <xdr:colOff>88900</xdr:colOff>
      <xdr:row>99</xdr:row>
      <xdr:rowOff>72442</xdr:rowOff>
    </xdr:to>
    <xdr:cxnSp macro="">
      <xdr:nvCxnSpPr>
        <xdr:cNvPr id="461" name="直線コネクタ 460"/>
        <xdr:cNvCxnSpPr/>
      </xdr:nvCxnSpPr>
      <xdr:spPr>
        <a:xfrm>
          <a:off x="10388600" y="170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68896</xdr:rowOff>
    </xdr:from>
    <xdr:ext cx="599010" cy="259045"/>
    <xdr:sp macro="" textlink="">
      <xdr:nvSpPr>
        <xdr:cNvPr id="462" name="土木費最大値テキスト"/>
        <xdr:cNvSpPr txBox="1"/>
      </xdr:nvSpPr>
      <xdr:spPr>
        <a:xfrm>
          <a:off x="10528300" y="161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122219</xdr:rowOff>
    </xdr:from>
    <xdr:to>
      <xdr:col>55</xdr:col>
      <xdr:colOff>88900</xdr:colOff>
      <xdr:row>95</xdr:row>
      <xdr:rowOff>122219</xdr:rowOff>
    </xdr:to>
    <xdr:cxnSp macro="">
      <xdr:nvCxnSpPr>
        <xdr:cNvPr id="463" name="直線コネクタ 462"/>
        <xdr:cNvCxnSpPr/>
      </xdr:nvCxnSpPr>
      <xdr:spPr>
        <a:xfrm>
          <a:off x="10388600" y="1640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24437</xdr:rowOff>
    </xdr:from>
    <xdr:to>
      <xdr:col>55</xdr:col>
      <xdr:colOff>0</xdr:colOff>
      <xdr:row>98</xdr:row>
      <xdr:rowOff>42315</xdr:rowOff>
    </xdr:to>
    <xdr:cxnSp macro="">
      <xdr:nvCxnSpPr>
        <xdr:cNvPr id="464" name="直線コネクタ 463"/>
        <xdr:cNvCxnSpPr/>
      </xdr:nvCxnSpPr>
      <xdr:spPr>
        <a:xfrm>
          <a:off x="9639300" y="16655087"/>
          <a:ext cx="838200" cy="1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162124</xdr:rowOff>
    </xdr:from>
    <xdr:ext cx="599010" cy="259045"/>
    <xdr:sp macro="" textlink="">
      <xdr:nvSpPr>
        <xdr:cNvPr id="465" name="土木費平均値テキスト"/>
        <xdr:cNvSpPr txBox="1"/>
      </xdr:nvSpPr>
      <xdr:spPr>
        <a:xfrm>
          <a:off x="10528300" y="16792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12247</xdr:rowOff>
    </xdr:from>
    <xdr:to>
      <xdr:col>55</xdr:col>
      <xdr:colOff>50800</xdr:colOff>
      <xdr:row>98</xdr:row>
      <xdr:rowOff>113847</xdr:rowOff>
    </xdr:to>
    <xdr:sp macro="" textlink="">
      <xdr:nvSpPr>
        <xdr:cNvPr id="466" name="フローチャート: 判断 465"/>
        <xdr:cNvSpPr/>
      </xdr:nvSpPr>
      <xdr:spPr>
        <a:xfrm>
          <a:off x="104267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167060</xdr:rowOff>
    </xdr:from>
    <xdr:to>
      <xdr:col>50</xdr:col>
      <xdr:colOff>114300</xdr:colOff>
      <xdr:row>97</xdr:row>
      <xdr:rowOff>24437</xdr:rowOff>
    </xdr:to>
    <xdr:cxnSp macro="">
      <xdr:nvCxnSpPr>
        <xdr:cNvPr id="467" name="直線コネクタ 466"/>
        <xdr:cNvCxnSpPr/>
      </xdr:nvCxnSpPr>
      <xdr:spPr>
        <a:xfrm>
          <a:off x="8750300" y="16111910"/>
          <a:ext cx="889000" cy="5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145348</xdr:rowOff>
    </xdr:from>
    <xdr:to>
      <xdr:col>50</xdr:col>
      <xdr:colOff>165100</xdr:colOff>
      <xdr:row>98</xdr:row>
      <xdr:rowOff>75498</xdr:rowOff>
    </xdr:to>
    <xdr:sp macro="" textlink="">
      <xdr:nvSpPr>
        <xdr:cNvPr id="468" name="フローチャート: 判断 467"/>
        <xdr:cNvSpPr/>
      </xdr:nvSpPr>
      <xdr:spPr>
        <a:xfrm>
          <a:off x="9588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66625</xdr:rowOff>
    </xdr:from>
    <xdr:ext cx="599010" cy="259045"/>
    <xdr:sp macro="" textlink="">
      <xdr:nvSpPr>
        <xdr:cNvPr id="469" name="テキスト ボックス 468"/>
        <xdr:cNvSpPr txBox="1"/>
      </xdr:nvSpPr>
      <xdr:spPr>
        <a:xfrm>
          <a:off x="9339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151171</xdr:rowOff>
    </xdr:from>
    <xdr:to>
      <xdr:col>45</xdr:col>
      <xdr:colOff>177800</xdr:colOff>
      <xdr:row>93</xdr:row>
      <xdr:rowOff>167060</xdr:rowOff>
    </xdr:to>
    <xdr:cxnSp macro="">
      <xdr:nvCxnSpPr>
        <xdr:cNvPr id="470" name="直線コネクタ 469"/>
        <xdr:cNvCxnSpPr/>
      </xdr:nvCxnSpPr>
      <xdr:spPr>
        <a:xfrm>
          <a:off x="7861300" y="15924571"/>
          <a:ext cx="889000" cy="18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5973</xdr:rowOff>
    </xdr:from>
    <xdr:to>
      <xdr:col>46</xdr:col>
      <xdr:colOff>38100</xdr:colOff>
      <xdr:row>98</xdr:row>
      <xdr:rowOff>107573</xdr:rowOff>
    </xdr:to>
    <xdr:sp macro="" textlink="">
      <xdr:nvSpPr>
        <xdr:cNvPr id="471" name="フローチャート: 判断 470"/>
        <xdr:cNvSpPr/>
      </xdr:nvSpPr>
      <xdr:spPr>
        <a:xfrm>
          <a:off x="8699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98700</xdr:rowOff>
    </xdr:from>
    <xdr:ext cx="599010" cy="259045"/>
    <xdr:sp macro="" textlink="">
      <xdr:nvSpPr>
        <xdr:cNvPr id="472" name="テキスト ボックス 471"/>
        <xdr:cNvSpPr txBox="1"/>
      </xdr:nvSpPr>
      <xdr:spPr>
        <a:xfrm>
          <a:off x="8450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36947</xdr:rowOff>
    </xdr:from>
    <xdr:to>
      <xdr:col>41</xdr:col>
      <xdr:colOff>50800</xdr:colOff>
      <xdr:row>92</xdr:row>
      <xdr:rowOff>151171</xdr:rowOff>
    </xdr:to>
    <xdr:cxnSp macro="">
      <xdr:nvCxnSpPr>
        <xdr:cNvPr id="473" name="直線コネクタ 472"/>
        <xdr:cNvCxnSpPr/>
      </xdr:nvCxnSpPr>
      <xdr:spPr>
        <a:xfrm>
          <a:off x="6972300" y="15467447"/>
          <a:ext cx="889000" cy="4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162288</xdr:rowOff>
    </xdr:from>
    <xdr:to>
      <xdr:col>41</xdr:col>
      <xdr:colOff>101600</xdr:colOff>
      <xdr:row>98</xdr:row>
      <xdr:rowOff>92438</xdr:rowOff>
    </xdr:to>
    <xdr:sp macro="" textlink="">
      <xdr:nvSpPr>
        <xdr:cNvPr id="474" name="フローチャート: 判断 473"/>
        <xdr:cNvSpPr/>
      </xdr:nvSpPr>
      <xdr:spPr>
        <a:xfrm>
          <a:off x="7810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83565</xdr:rowOff>
    </xdr:from>
    <xdr:ext cx="599010" cy="259045"/>
    <xdr:sp macro="" textlink="">
      <xdr:nvSpPr>
        <xdr:cNvPr id="475" name="テキスト ボックス 474"/>
        <xdr:cNvSpPr txBox="1"/>
      </xdr:nvSpPr>
      <xdr:spPr>
        <a:xfrm>
          <a:off x="7561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118566</xdr:rowOff>
    </xdr:from>
    <xdr:to>
      <xdr:col>36</xdr:col>
      <xdr:colOff>165100</xdr:colOff>
      <xdr:row>98</xdr:row>
      <xdr:rowOff>48716</xdr:rowOff>
    </xdr:to>
    <xdr:sp macro="" textlink="">
      <xdr:nvSpPr>
        <xdr:cNvPr id="476" name="フローチャート: 判断 475"/>
        <xdr:cNvSpPr/>
      </xdr:nvSpPr>
      <xdr:spPr>
        <a:xfrm>
          <a:off x="6921500" y="1674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39843</xdr:rowOff>
    </xdr:from>
    <xdr:ext cx="599010" cy="259045"/>
    <xdr:sp macro="" textlink="">
      <xdr:nvSpPr>
        <xdr:cNvPr id="477" name="テキスト ボックス 476"/>
        <xdr:cNvSpPr txBox="1"/>
      </xdr:nvSpPr>
      <xdr:spPr>
        <a:xfrm>
          <a:off x="6672795" y="168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162965</xdr:rowOff>
    </xdr:from>
    <xdr:to>
      <xdr:col>55</xdr:col>
      <xdr:colOff>50800</xdr:colOff>
      <xdr:row>98</xdr:row>
      <xdr:rowOff>93115</xdr:rowOff>
    </xdr:to>
    <xdr:sp macro="" textlink="">
      <xdr:nvSpPr>
        <xdr:cNvPr id="483" name="楕円 482"/>
        <xdr:cNvSpPr/>
      </xdr:nvSpPr>
      <xdr:spPr>
        <a:xfrm>
          <a:off x="10426700" y="1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14392</xdr:rowOff>
    </xdr:from>
    <xdr:ext cx="599010" cy="259045"/>
    <xdr:sp macro="" textlink="">
      <xdr:nvSpPr>
        <xdr:cNvPr id="484" name="土木費該当値テキスト"/>
        <xdr:cNvSpPr txBox="1"/>
      </xdr:nvSpPr>
      <xdr:spPr>
        <a:xfrm>
          <a:off x="10528300" y="1664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145087</xdr:rowOff>
    </xdr:from>
    <xdr:to>
      <xdr:col>50</xdr:col>
      <xdr:colOff>165100</xdr:colOff>
      <xdr:row>97</xdr:row>
      <xdr:rowOff>75237</xdr:rowOff>
    </xdr:to>
    <xdr:sp macro="" textlink="">
      <xdr:nvSpPr>
        <xdr:cNvPr id="485" name="楕円 484"/>
        <xdr:cNvSpPr/>
      </xdr:nvSpPr>
      <xdr:spPr>
        <a:xfrm>
          <a:off x="9588500" y="166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91764</xdr:rowOff>
    </xdr:from>
    <xdr:ext cx="599010" cy="259045"/>
    <xdr:sp macro="" textlink="">
      <xdr:nvSpPr>
        <xdr:cNvPr id="486" name="テキスト ボックス 485"/>
        <xdr:cNvSpPr txBox="1"/>
      </xdr:nvSpPr>
      <xdr:spPr>
        <a:xfrm>
          <a:off x="9339795" y="1637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116260</xdr:rowOff>
    </xdr:from>
    <xdr:to>
      <xdr:col>46</xdr:col>
      <xdr:colOff>38100</xdr:colOff>
      <xdr:row>94</xdr:row>
      <xdr:rowOff>46410</xdr:rowOff>
    </xdr:to>
    <xdr:sp macro="" textlink="">
      <xdr:nvSpPr>
        <xdr:cNvPr id="487" name="楕円 486"/>
        <xdr:cNvSpPr/>
      </xdr:nvSpPr>
      <xdr:spPr>
        <a:xfrm>
          <a:off x="8699500" y="160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62937</xdr:rowOff>
    </xdr:from>
    <xdr:ext cx="599010" cy="259045"/>
    <xdr:sp macro="" textlink="">
      <xdr:nvSpPr>
        <xdr:cNvPr id="488" name="テキスト ボックス 487"/>
        <xdr:cNvSpPr txBox="1"/>
      </xdr:nvSpPr>
      <xdr:spPr>
        <a:xfrm>
          <a:off x="8450795" y="1583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100371</xdr:rowOff>
    </xdr:from>
    <xdr:to>
      <xdr:col>41</xdr:col>
      <xdr:colOff>101600</xdr:colOff>
      <xdr:row>93</xdr:row>
      <xdr:rowOff>30521</xdr:rowOff>
    </xdr:to>
    <xdr:sp macro="" textlink="">
      <xdr:nvSpPr>
        <xdr:cNvPr id="489" name="楕円 488"/>
        <xdr:cNvSpPr/>
      </xdr:nvSpPr>
      <xdr:spPr>
        <a:xfrm>
          <a:off x="7810500" y="158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47048</xdr:rowOff>
    </xdr:from>
    <xdr:ext cx="599010" cy="259045"/>
    <xdr:sp macro="" textlink="">
      <xdr:nvSpPr>
        <xdr:cNvPr id="490" name="テキスト ボックス 489"/>
        <xdr:cNvSpPr txBox="1"/>
      </xdr:nvSpPr>
      <xdr:spPr>
        <a:xfrm>
          <a:off x="7561795" y="156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157597</xdr:rowOff>
    </xdr:from>
    <xdr:to>
      <xdr:col>36</xdr:col>
      <xdr:colOff>165100</xdr:colOff>
      <xdr:row>90</xdr:row>
      <xdr:rowOff>87747</xdr:rowOff>
    </xdr:to>
    <xdr:sp macro="" textlink="">
      <xdr:nvSpPr>
        <xdr:cNvPr id="491" name="楕円 490"/>
        <xdr:cNvSpPr/>
      </xdr:nvSpPr>
      <xdr:spPr>
        <a:xfrm>
          <a:off x="6921500" y="154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104274</xdr:rowOff>
    </xdr:from>
    <xdr:ext cx="599010" cy="259045"/>
    <xdr:sp macro="" textlink="">
      <xdr:nvSpPr>
        <xdr:cNvPr id="492" name="テキスト ボックス 491"/>
        <xdr:cNvSpPr txBox="1"/>
      </xdr:nvSpPr>
      <xdr:spPr>
        <a:xfrm>
          <a:off x="6672795" y="151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8" name="直線コネクタ 517"/>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9"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20" name="直線コネクタ 519"/>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1"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2" name="直線コネクタ 521"/>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73776</xdr:rowOff>
    </xdr:from>
    <xdr:to>
      <xdr:col>85</xdr:col>
      <xdr:colOff>127000</xdr:colOff>
      <xdr:row>37</xdr:row>
      <xdr:rowOff>287</xdr:rowOff>
    </xdr:to>
    <xdr:cxnSp macro="">
      <xdr:nvCxnSpPr>
        <xdr:cNvPr id="523" name="直線コネクタ 522"/>
        <xdr:cNvCxnSpPr/>
      </xdr:nvCxnSpPr>
      <xdr:spPr>
        <a:xfrm flipV="1">
          <a:off x="15481300" y="6245976"/>
          <a:ext cx="838200" cy="9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4"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5" name="フローチャート: 判断 524"/>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53714</xdr:rowOff>
    </xdr:from>
    <xdr:to>
      <xdr:col>81</xdr:col>
      <xdr:colOff>50800</xdr:colOff>
      <xdr:row>37</xdr:row>
      <xdr:rowOff>287</xdr:rowOff>
    </xdr:to>
    <xdr:cxnSp macro="">
      <xdr:nvCxnSpPr>
        <xdr:cNvPr id="526" name="直線コネクタ 525"/>
        <xdr:cNvCxnSpPr/>
      </xdr:nvCxnSpPr>
      <xdr:spPr>
        <a:xfrm>
          <a:off x="14592300" y="5883014"/>
          <a:ext cx="889000" cy="4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7" name="フローチャート: 判断 526"/>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8" name="テキスト ボックス 527"/>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53714</xdr:rowOff>
    </xdr:from>
    <xdr:to>
      <xdr:col>76</xdr:col>
      <xdr:colOff>114300</xdr:colOff>
      <xdr:row>35</xdr:row>
      <xdr:rowOff>10737</xdr:rowOff>
    </xdr:to>
    <xdr:cxnSp macro="">
      <xdr:nvCxnSpPr>
        <xdr:cNvPr id="529" name="直線コネクタ 528"/>
        <xdr:cNvCxnSpPr/>
      </xdr:nvCxnSpPr>
      <xdr:spPr>
        <a:xfrm flipV="1">
          <a:off x="13703300" y="5883014"/>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30" name="フローチャート: 判断 529"/>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31" name="テキスト ボックス 530"/>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10737</xdr:rowOff>
    </xdr:from>
    <xdr:to>
      <xdr:col>71</xdr:col>
      <xdr:colOff>177800</xdr:colOff>
      <xdr:row>37</xdr:row>
      <xdr:rowOff>34141</xdr:rowOff>
    </xdr:to>
    <xdr:cxnSp macro="">
      <xdr:nvCxnSpPr>
        <xdr:cNvPr id="532" name="直線コネクタ 531"/>
        <xdr:cNvCxnSpPr/>
      </xdr:nvCxnSpPr>
      <xdr:spPr>
        <a:xfrm flipV="1">
          <a:off x="12814300" y="6011487"/>
          <a:ext cx="889000" cy="36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3" name="フローチャート: 判断 532"/>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4" name="テキスト ボックス 533"/>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5" name="フローチャート: 判断 534"/>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6" name="テキスト ボックス 535"/>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22976</xdr:rowOff>
    </xdr:from>
    <xdr:to>
      <xdr:col>85</xdr:col>
      <xdr:colOff>177800</xdr:colOff>
      <xdr:row>36</xdr:row>
      <xdr:rowOff>124576</xdr:rowOff>
    </xdr:to>
    <xdr:sp macro="" textlink="">
      <xdr:nvSpPr>
        <xdr:cNvPr id="542" name="楕円 541"/>
        <xdr:cNvSpPr/>
      </xdr:nvSpPr>
      <xdr:spPr>
        <a:xfrm>
          <a:off x="16268700" y="61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xdr:rowOff>
    </xdr:from>
    <xdr:ext cx="534377" cy="259045"/>
    <xdr:sp macro="" textlink="">
      <xdr:nvSpPr>
        <xdr:cNvPr id="543" name="消防費該当値テキスト"/>
        <xdr:cNvSpPr txBox="1"/>
      </xdr:nvSpPr>
      <xdr:spPr>
        <a:xfrm>
          <a:off x="16370300" y="61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120937</xdr:rowOff>
    </xdr:from>
    <xdr:to>
      <xdr:col>81</xdr:col>
      <xdr:colOff>101600</xdr:colOff>
      <xdr:row>37</xdr:row>
      <xdr:rowOff>51087</xdr:rowOff>
    </xdr:to>
    <xdr:sp macro="" textlink="">
      <xdr:nvSpPr>
        <xdr:cNvPr id="544" name="楕円 543"/>
        <xdr:cNvSpPr/>
      </xdr:nvSpPr>
      <xdr:spPr>
        <a:xfrm>
          <a:off x="15430500" y="62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42214</xdr:rowOff>
    </xdr:from>
    <xdr:ext cx="534377" cy="259045"/>
    <xdr:sp macro="" textlink="">
      <xdr:nvSpPr>
        <xdr:cNvPr id="545" name="テキスト ボックス 544"/>
        <xdr:cNvSpPr txBox="1"/>
      </xdr:nvSpPr>
      <xdr:spPr>
        <a:xfrm>
          <a:off x="15214111" y="63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2914</xdr:rowOff>
    </xdr:from>
    <xdr:to>
      <xdr:col>76</xdr:col>
      <xdr:colOff>165100</xdr:colOff>
      <xdr:row>34</xdr:row>
      <xdr:rowOff>104514</xdr:rowOff>
    </xdr:to>
    <xdr:sp macro="" textlink="">
      <xdr:nvSpPr>
        <xdr:cNvPr id="546" name="楕円 545"/>
        <xdr:cNvSpPr/>
      </xdr:nvSpPr>
      <xdr:spPr>
        <a:xfrm>
          <a:off x="14541500" y="58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121041</xdr:rowOff>
    </xdr:from>
    <xdr:ext cx="534377" cy="259045"/>
    <xdr:sp macro="" textlink="">
      <xdr:nvSpPr>
        <xdr:cNvPr id="547" name="テキスト ボックス 546"/>
        <xdr:cNvSpPr txBox="1"/>
      </xdr:nvSpPr>
      <xdr:spPr>
        <a:xfrm>
          <a:off x="14325111" y="56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131387</xdr:rowOff>
    </xdr:from>
    <xdr:to>
      <xdr:col>72</xdr:col>
      <xdr:colOff>38100</xdr:colOff>
      <xdr:row>35</xdr:row>
      <xdr:rowOff>61537</xdr:rowOff>
    </xdr:to>
    <xdr:sp macro="" textlink="">
      <xdr:nvSpPr>
        <xdr:cNvPr id="548" name="楕円 547"/>
        <xdr:cNvSpPr/>
      </xdr:nvSpPr>
      <xdr:spPr>
        <a:xfrm>
          <a:off x="13652500" y="59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78064</xdr:rowOff>
    </xdr:from>
    <xdr:ext cx="534377" cy="259045"/>
    <xdr:sp macro="" textlink="">
      <xdr:nvSpPr>
        <xdr:cNvPr id="549" name="テキスト ボックス 548"/>
        <xdr:cNvSpPr txBox="1"/>
      </xdr:nvSpPr>
      <xdr:spPr>
        <a:xfrm>
          <a:off x="13436111" y="57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154791</xdr:rowOff>
    </xdr:from>
    <xdr:to>
      <xdr:col>67</xdr:col>
      <xdr:colOff>101600</xdr:colOff>
      <xdr:row>37</xdr:row>
      <xdr:rowOff>84941</xdr:rowOff>
    </xdr:to>
    <xdr:sp macro="" textlink="">
      <xdr:nvSpPr>
        <xdr:cNvPr id="550" name="楕円 549"/>
        <xdr:cNvSpPr/>
      </xdr:nvSpPr>
      <xdr:spPr>
        <a:xfrm>
          <a:off x="12763500" y="63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76068</xdr:rowOff>
    </xdr:from>
    <xdr:ext cx="534377" cy="259045"/>
    <xdr:sp macro="" textlink="">
      <xdr:nvSpPr>
        <xdr:cNvPr id="551" name="テキスト ボックス 550"/>
        <xdr:cNvSpPr txBox="1"/>
      </xdr:nvSpPr>
      <xdr:spPr>
        <a:xfrm>
          <a:off x="12547111" y="64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5" name="直線コネクタ 574"/>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6"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7" name="直線コネクタ 576"/>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8"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9" name="直線コネクタ 578"/>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76048</xdr:rowOff>
    </xdr:from>
    <xdr:to>
      <xdr:col>85</xdr:col>
      <xdr:colOff>127000</xdr:colOff>
      <xdr:row>58</xdr:row>
      <xdr:rowOff>96758</xdr:rowOff>
    </xdr:to>
    <xdr:cxnSp macro="">
      <xdr:nvCxnSpPr>
        <xdr:cNvPr id="580" name="直線コネクタ 579"/>
        <xdr:cNvCxnSpPr/>
      </xdr:nvCxnSpPr>
      <xdr:spPr>
        <a:xfrm flipV="1">
          <a:off x="15481300" y="10020148"/>
          <a:ext cx="838200" cy="2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81"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2" name="フローチャート: 判断 581"/>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96758</xdr:rowOff>
    </xdr:from>
    <xdr:to>
      <xdr:col>81</xdr:col>
      <xdr:colOff>50800</xdr:colOff>
      <xdr:row>58</xdr:row>
      <xdr:rowOff>98704</xdr:rowOff>
    </xdr:to>
    <xdr:cxnSp macro="">
      <xdr:nvCxnSpPr>
        <xdr:cNvPr id="583" name="直線コネクタ 582"/>
        <xdr:cNvCxnSpPr/>
      </xdr:nvCxnSpPr>
      <xdr:spPr>
        <a:xfrm flipV="1">
          <a:off x="14592300" y="10040858"/>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4" name="フローチャート: 判断 583"/>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5" name="テキスト ボックス 584"/>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71069</xdr:rowOff>
    </xdr:from>
    <xdr:to>
      <xdr:col>76</xdr:col>
      <xdr:colOff>114300</xdr:colOff>
      <xdr:row>58</xdr:row>
      <xdr:rowOff>98704</xdr:rowOff>
    </xdr:to>
    <xdr:cxnSp macro="">
      <xdr:nvCxnSpPr>
        <xdr:cNvPr id="586" name="直線コネクタ 585"/>
        <xdr:cNvCxnSpPr/>
      </xdr:nvCxnSpPr>
      <xdr:spPr>
        <a:xfrm>
          <a:off x="13703300" y="10015169"/>
          <a:ext cx="8890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7" name="フローチャート: 判断 586"/>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8" name="テキスト ボックス 587"/>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71069</xdr:rowOff>
    </xdr:from>
    <xdr:to>
      <xdr:col>71</xdr:col>
      <xdr:colOff>177800</xdr:colOff>
      <xdr:row>58</xdr:row>
      <xdr:rowOff>108896</xdr:rowOff>
    </xdr:to>
    <xdr:cxnSp macro="">
      <xdr:nvCxnSpPr>
        <xdr:cNvPr id="589" name="直線コネクタ 588"/>
        <xdr:cNvCxnSpPr/>
      </xdr:nvCxnSpPr>
      <xdr:spPr>
        <a:xfrm flipV="1">
          <a:off x="12814300" y="10015169"/>
          <a:ext cx="8890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90" name="フローチャート: 判断 589"/>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91" name="テキスト ボックス 590"/>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2" name="フローチャート: 判断 591"/>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3" name="テキスト ボックス 592"/>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25248</xdr:rowOff>
    </xdr:from>
    <xdr:to>
      <xdr:col>85</xdr:col>
      <xdr:colOff>177800</xdr:colOff>
      <xdr:row>58</xdr:row>
      <xdr:rowOff>126848</xdr:rowOff>
    </xdr:to>
    <xdr:sp macro="" textlink="">
      <xdr:nvSpPr>
        <xdr:cNvPr id="599" name="楕円 598"/>
        <xdr:cNvSpPr/>
      </xdr:nvSpPr>
      <xdr:spPr>
        <a:xfrm>
          <a:off x="16268700" y="99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111625</xdr:rowOff>
    </xdr:from>
    <xdr:ext cx="534377" cy="259045"/>
    <xdr:sp macro="" textlink="">
      <xdr:nvSpPr>
        <xdr:cNvPr id="600" name="教育費該当値テキスト"/>
        <xdr:cNvSpPr txBox="1"/>
      </xdr:nvSpPr>
      <xdr:spPr>
        <a:xfrm>
          <a:off x="16370300" y="98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45958</xdr:rowOff>
    </xdr:from>
    <xdr:to>
      <xdr:col>81</xdr:col>
      <xdr:colOff>101600</xdr:colOff>
      <xdr:row>58</xdr:row>
      <xdr:rowOff>147558</xdr:rowOff>
    </xdr:to>
    <xdr:sp macro="" textlink="">
      <xdr:nvSpPr>
        <xdr:cNvPr id="601" name="楕円 600"/>
        <xdr:cNvSpPr/>
      </xdr:nvSpPr>
      <xdr:spPr>
        <a:xfrm>
          <a:off x="15430500" y="99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138685</xdr:rowOff>
    </xdr:from>
    <xdr:ext cx="534377" cy="259045"/>
    <xdr:sp macro="" textlink="">
      <xdr:nvSpPr>
        <xdr:cNvPr id="602" name="テキスト ボックス 601"/>
        <xdr:cNvSpPr txBox="1"/>
      </xdr:nvSpPr>
      <xdr:spPr>
        <a:xfrm>
          <a:off x="15214111" y="1008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47904</xdr:rowOff>
    </xdr:from>
    <xdr:to>
      <xdr:col>76</xdr:col>
      <xdr:colOff>165100</xdr:colOff>
      <xdr:row>58</xdr:row>
      <xdr:rowOff>149504</xdr:rowOff>
    </xdr:to>
    <xdr:sp macro="" textlink="">
      <xdr:nvSpPr>
        <xdr:cNvPr id="603" name="楕円 602"/>
        <xdr:cNvSpPr/>
      </xdr:nvSpPr>
      <xdr:spPr>
        <a:xfrm>
          <a:off x="14541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140631</xdr:rowOff>
    </xdr:from>
    <xdr:ext cx="534377" cy="259045"/>
    <xdr:sp macro="" textlink="">
      <xdr:nvSpPr>
        <xdr:cNvPr id="604" name="テキスト ボックス 603"/>
        <xdr:cNvSpPr txBox="1"/>
      </xdr:nvSpPr>
      <xdr:spPr>
        <a:xfrm>
          <a:off x="14325111" y="100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20269</xdr:rowOff>
    </xdr:from>
    <xdr:to>
      <xdr:col>72</xdr:col>
      <xdr:colOff>38100</xdr:colOff>
      <xdr:row>58</xdr:row>
      <xdr:rowOff>121869</xdr:rowOff>
    </xdr:to>
    <xdr:sp macro="" textlink="">
      <xdr:nvSpPr>
        <xdr:cNvPr id="605" name="楕円 604"/>
        <xdr:cNvSpPr/>
      </xdr:nvSpPr>
      <xdr:spPr>
        <a:xfrm>
          <a:off x="13652500" y="99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112996</xdr:rowOff>
    </xdr:from>
    <xdr:ext cx="534377" cy="259045"/>
    <xdr:sp macro="" textlink="">
      <xdr:nvSpPr>
        <xdr:cNvPr id="606" name="テキスト ボックス 605"/>
        <xdr:cNvSpPr txBox="1"/>
      </xdr:nvSpPr>
      <xdr:spPr>
        <a:xfrm>
          <a:off x="13436111" y="100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58096</xdr:rowOff>
    </xdr:from>
    <xdr:to>
      <xdr:col>67</xdr:col>
      <xdr:colOff>101600</xdr:colOff>
      <xdr:row>58</xdr:row>
      <xdr:rowOff>159696</xdr:rowOff>
    </xdr:to>
    <xdr:sp macro="" textlink="">
      <xdr:nvSpPr>
        <xdr:cNvPr id="607" name="楕円 606"/>
        <xdr:cNvSpPr/>
      </xdr:nvSpPr>
      <xdr:spPr>
        <a:xfrm>
          <a:off x="12763500" y="10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150823</xdr:rowOff>
    </xdr:from>
    <xdr:ext cx="534377" cy="259045"/>
    <xdr:sp macro="" textlink="">
      <xdr:nvSpPr>
        <xdr:cNvPr id="608" name="テキスト ボックス 607"/>
        <xdr:cNvSpPr txBox="1"/>
      </xdr:nvSpPr>
      <xdr:spPr>
        <a:xfrm>
          <a:off x="12547111" y="100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30" name="テキスト ボックス 629"/>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2" name="テキスト ボックス 63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4" name="直線コネクタ 633"/>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5"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7"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8" name="直線コネクタ 637"/>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160706</xdr:rowOff>
    </xdr:from>
    <xdr:to>
      <xdr:col>85</xdr:col>
      <xdr:colOff>127000</xdr:colOff>
      <xdr:row>79</xdr:row>
      <xdr:rowOff>35544</xdr:rowOff>
    </xdr:to>
    <xdr:cxnSp macro="">
      <xdr:nvCxnSpPr>
        <xdr:cNvPr id="639" name="直線コネクタ 638"/>
        <xdr:cNvCxnSpPr/>
      </xdr:nvCxnSpPr>
      <xdr:spPr>
        <a:xfrm>
          <a:off x="15481300" y="13533806"/>
          <a:ext cx="838200" cy="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40"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1" name="フローチャート: 判断 640"/>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160706</xdr:rowOff>
    </xdr:from>
    <xdr:to>
      <xdr:col>81</xdr:col>
      <xdr:colOff>50800</xdr:colOff>
      <xdr:row>79</xdr:row>
      <xdr:rowOff>28777</xdr:rowOff>
    </xdr:to>
    <xdr:cxnSp macro="">
      <xdr:nvCxnSpPr>
        <xdr:cNvPr id="642" name="直線コネクタ 641"/>
        <xdr:cNvCxnSpPr/>
      </xdr:nvCxnSpPr>
      <xdr:spPr>
        <a:xfrm flipV="1">
          <a:off x="14592300" y="13533806"/>
          <a:ext cx="8890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3" name="フローチャート: 判断 642"/>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4" name="テキスト ボックス 643"/>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28777</xdr:rowOff>
    </xdr:from>
    <xdr:to>
      <xdr:col>76</xdr:col>
      <xdr:colOff>114300</xdr:colOff>
      <xdr:row>79</xdr:row>
      <xdr:rowOff>94743</xdr:rowOff>
    </xdr:to>
    <xdr:cxnSp macro="">
      <xdr:nvCxnSpPr>
        <xdr:cNvPr id="645" name="直線コネクタ 644"/>
        <xdr:cNvCxnSpPr/>
      </xdr:nvCxnSpPr>
      <xdr:spPr>
        <a:xfrm flipV="1">
          <a:off x="13703300" y="13573327"/>
          <a:ext cx="8890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6" name="フローチャート: 判断 645"/>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7" name="テキスト ボックス 646"/>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74507</xdr:rowOff>
    </xdr:from>
    <xdr:to>
      <xdr:col>71</xdr:col>
      <xdr:colOff>177800</xdr:colOff>
      <xdr:row>79</xdr:row>
      <xdr:rowOff>94743</xdr:rowOff>
    </xdr:to>
    <xdr:cxnSp macro="">
      <xdr:nvCxnSpPr>
        <xdr:cNvPr id="648" name="直線コネクタ 647"/>
        <xdr:cNvCxnSpPr/>
      </xdr:nvCxnSpPr>
      <xdr:spPr>
        <a:xfrm>
          <a:off x="12814300" y="13619057"/>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9" name="フローチャート: 判断 648"/>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50" name="テキスト ボックス 649"/>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51" name="フローチャート: 判断 650"/>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117539</xdr:rowOff>
    </xdr:from>
    <xdr:ext cx="534377" cy="259045"/>
    <xdr:sp macro="" textlink="">
      <xdr:nvSpPr>
        <xdr:cNvPr id="652" name="テキスト ボックス 651"/>
        <xdr:cNvSpPr txBox="1"/>
      </xdr:nvSpPr>
      <xdr:spPr>
        <a:xfrm>
          <a:off x="12547111" y="136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156194</xdr:rowOff>
    </xdr:from>
    <xdr:to>
      <xdr:col>85</xdr:col>
      <xdr:colOff>177800</xdr:colOff>
      <xdr:row>79</xdr:row>
      <xdr:rowOff>86344</xdr:rowOff>
    </xdr:to>
    <xdr:sp macro="" textlink="">
      <xdr:nvSpPr>
        <xdr:cNvPr id="658" name="楕円 657"/>
        <xdr:cNvSpPr/>
      </xdr:nvSpPr>
      <xdr:spPr>
        <a:xfrm>
          <a:off x="16268700" y="135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115571</xdr:rowOff>
    </xdr:from>
    <xdr:ext cx="534377" cy="259045"/>
    <xdr:sp macro="" textlink="">
      <xdr:nvSpPr>
        <xdr:cNvPr id="659" name="災害復旧費該当値テキスト"/>
        <xdr:cNvSpPr txBox="1"/>
      </xdr:nvSpPr>
      <xdr:spPr>
        <a:xfrm>
          <a:off x="16370300" y="133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109906</xdr:rowOff>
    </xdr:from>
    <xdr:to>
      <xdr:col>81</xdr:col>
      <xdr:colOff>101600</xdr:colOff>
      <xdr:row>79</xdr:row>
      <xdr:rowOff>40056</xdr:rowOff>
    </xdr:to>
    <xdr:sp macro="" textlink="">
      <xdr:nvSpPr>
        <xdr:cNvPr id="660" name="楕円 659"/>
        <xdr:cNvSpPr/>
      </xdr:nvSpPr>
      <xdr:spPr>
        <a:xfrm>
          <a:off x="15430500" y="134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56583</xdr:rowOff>
    </xdr:from>
    <xdr:ext cx="534377" cy="259045"/>
    <xdr:sp macro="" textlink="">
      <xdr:nvSpPr>
        <xdr:cNvPr id="661" name="テキスト ボックス 660"/>
        <xdr:cNvSpPr txBox="1"/>
      </xdr:nvSpPr>
      <xdr:spPr>
        <a:xfrm>
          <a:off x="15214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149427</xdr:rowOff>
    </xdr:from>
    <xdr:to>
      <xdr:col>76</xdr:col>
      <xdr:colOff>165100</xdr:colOff>
      <xdr:row>79</xdr:row>
      <xdr:rowOff>79577</xdr:rowOff>
    </xdr:to>
    <xdr:sp macro="" textlink="">
      <xdr:nvSpPr>
        <xdr:cNvPr id="662" name="楕円 661"/>
        <xdr:cNvSpPr/>
      </xdr:nvSpPr>
      <xdr:spPr>
        <a:xfrm>
          <a:off x="14541500" y="135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96104</xdr:rowOff>
    </xdr:from>
    <xdr:ext cx="534377" cy="259045"/>
    <xdr:sp macro="" textlink="">
      <xdr:nvSpPr>
        <xdr:cNvPr id="663" name="テキスト ボックス 662"/>
        <xdr:cNvSpPr txBox="1"/>
      </xdr:nvSpPr>
      <xdr:spPr>
        <a:xfrm>
          <a:off x="14325111" y="1329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43943</xdr:rowOff>
    </xdr:from>
    <xdr:to>
      <xdr:col>72</xdr:col>
      <xdr:colOff>38100</xdr:colOff>
      <xdr:row>79</xdr:row>
      <xdr:rowOff>145543</xdr:rowOff>
    </xdr:to>
    <xdr:sp macro="" textlink="">
      <xdr:nvSpPr>
        <xdr:cNvPr id="664" name="楕円 663"/>
        <xdr:cNvSpPr/>
      </xdr:nvSpPr>
      <xdr:spPr>
        <a:xfrm>
          <a:off x="13652500" y="135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136670</xdr:rowOff>
    </xdr:from>
    <xdr:ext cx="469744" cy="259045"/>
    <xdr:sp macro="" textlink="">
      <xdr:nvSpPr>
        <xdr:cNvPr id="665" name="テキスト ボックス 664"/>
        <xdr:cNvSpPr txBox="1"/>
      </xdr:nvSpPr>
      <xdr:spPr>
        <a:xfrm>
          <a:off x="13468428" y="136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23707</xdr:rowOff>
    </xdr:from>
    <xdr:to>
      <xdr:col>67</xdr:col>
      <xdr:colOff>101600</xdr:colOff>
      <xdr:row>79</xdr:row>
      <xdr:rowOff>125307</xdr:rowOff>
    </xdr:to>
    <xdr:sp macro="" textlink="">
      <xdr:nvSpPr>
        <xdr:cNvPr id="666" name="楕円 665"/>
        <xdr:cNvSpPr/>
      </xdr:nvSpPr>
      <xdr:spPr>
        <a:xfrm>
          <a:off x="12763500" y="135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141834</xdr:rowOff>
    </xdr:from>
    <xdr:ext cx="534377" cy="259045"/>
    <xdr:sp macro="" textlink="">
      <xdr:nvSpPr>
        <xdr:cNvPr id="667" name="テキスト ボックス 666"/>
        <xdr:cNvSpPr txBox="1"/>
      </xdr:nvSpPr>
      <xdr:spPr>
        <a:xfrm>
          <a:off x="12547111" y="133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1" name="直線コネクタ 690"/>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2"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3" name="直線コネクタ 692"/>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4"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5" name="直線コネクタ 694"/>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130431</xdr:rowOff>
    </xdr:from>
    <xdr:to>
      <xdr:col>85</xdr:col>
      <xdr:colOff>127000</xdr:colOff>
      <xdr:row>97</xdr:row>
      <xdr:rowOff>131090</xdr:rowOff>
    </xdr:to>
    <xdr:cxnSp macro="">
      <xdr:nvCxnSpPr>
        <xdr:cNvPr id="696" name="直線コネクタ 695"/>
        <xdr:cNvCxnSpPr/>
      </xdr:nvCxnSpPr>
      <xdr:spPr>
        <a:xfrm flipV="1">
          <a:off x="15481300" y="1676108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7"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8" name="フローチャート: 判断 697"/>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129817</xdr:rowOff>
    </xdr:from>
    <xdr:to>
      <xdr:col>81</xdr:col>
      <xdr:colOff>50800</xdr:colOff>
      <xdr:row>97</xdr:row>
      <xdr:rowOff>131090</xdr:rowOff>
    </xdr:to>
    <xdr:cxnSp macro="">
      <xdr:nvCxnSpPr>
        <xdr:cNvPr id="699" name="直線コネクタ 698"/>
        <xdr:cNvCxnSpPr/>
      </xdr:nvCxnSpPr>
      <xdr:spPr>
        <a:xfrm>
          <a:off x="14592300" y="1676046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700" name="フローチャート: 判断 699"/>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701" name="テキスト ボックス 700"/>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129817</xdr:rowOff>
    </xdr:from>
    <xdr:to>
      <xdr:col>76</xdr:col>
      <xdr:colOff>114300</xdr:colOff>
      <xdr:row>97</xdr:row>
      <xdr:rowOff>132797</xdr:rowOff>
    </xdr:to>
    <xdr:cxnSp macro="">
      <xdr:nvCxnSpPr>
        <xdr:cNvPr id="702" name="直線コネクタ 701"/>
        <xdr:cNvCxnSpPr/>
      </xdr:nvCxnSpPr>
      <xdr:spPr>
        <a:xfrm flipV="1">
          <a:off x="13703300" y="16760467"/>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3" name="フローチャート: 判断 702"/>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4" name="テキスト ボックス 703"/>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132797</xdr:rowOff>
    </xdr:from>
    <xdr:to>
      <xdr:col>71</xdr:col>
      <xdr:colOff>177800</xdr:colOff>
      <xdr:row>97</xdr:row>
      <xdr:rowOff>134133</xdr:rowOff>
    </xdr:to>
    <xdr:cxnSp macro="">
      <xdr:nvCxnSpPr>
        <xdr:cNvPr id="705" name="直線コネクタ 704"/>
        <xdr:cNvCxnSpPr/>
      </xdr:nvCxnSpPr>
      <xdr:spPr>
        <a:xfrm flipV="1">
          <a:off x="12814300" y="16763447"/>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6" name="フローチャート: 判断 705"/>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7" name="テキスト ボックス 706"/>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8" name="フローチャート: 判断 707"/>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9" name="テキスト ボックス 708"/>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79631</xdr:rowOff>
    </xdr:from>
    <xdr:to>
      <xdr:col>85</xdr:col>
      <xdr:colOff>177800</xdr:colOff>
      <xdr:row>98</xdr:row>
      <xdr:rowOff>9781</xdr:rowOff>
    </xdr:to>
    <xdr:sp macro="" textlink="">
      <xdr:nvSpPr>
        <xdr:cNvPr id="715" name="楕円 714"/>
        <xdr:cNvSpPr/>
      </xdr:nvSpPr>
      <xdr:spPr>
        <a:xfrm>
          <a:off x="16268700" y="167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58058</xdr:rowOff>
    </xdr:from>
    <xdr:ext cx="534377" cy="259045"/>
    <xdr:sp macro="" textlink="">
      <xdr:nvSpPr>
        <xdr:cNvPr id="716" name="公債費該当値テキスト"/>
        <xdr:cNvSpPr txBox="1"/>
      </xdr:nvSpPr>
      <xdr:spPr>
        <a:xfrm>
          <a:off x="16370300" y="166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80290</xdr:rowOff>
    </xdr:from>
    <xdr:to>
      <xdr:col>81</xdr:col>
      <xdr:colOff>101600</xdr:colOff>
      <xdr:row>98</xdr:row>
      <xdr:rowOff>10440</xdr:rowOff>
    </xdr:to>
    <xdr:sp macro="" textlink="">
      <xdr:nvSpPr>
        <xdr:cNvPr id="717" name="楕円 716"/>
        <xdr:cNvSpPr/>
      </xdr:nvSpPr>
      <xdr:spPr>
        <a:xfrm>
          <a:off x="15430500" y="16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1567</xdr:rowOff>
    </xdr:from>
    <xdr:ext cx="534377" cy="259045"/>
    <xdr:sp macro="" textlink="">
      <xdr:nvSpPr>
        <xdr:cNvPr id="718" name="テキスト ボックス 717"/>
        <xdr:cNvSpPr txBox="1"/>
      </xdr:nvSpPr>
      <xdr:spPr>
        <a:xfrm>
          <a:off x="15214111"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79017</xdr:rowOff>
    </xdr:from>
    <xdr:to>
      <xdr:col>76</xdr:col>
      <xdr:colOff>165100</xdr:colOff>
      <xdr:row>98</xdr:row>
      <xdr:rowOff>9167</xdr:rowOff>
    </xdr:to>
    <xdr:sp macro="" textlink="">
      <xdr:nvSpPr>
        <xdr:cNvPr id="719" name="楕円 718"/>
        <xdr:cNvSpPr/>
      </xdr:nvSpPr>
      <xdr:spPr>
        <a:xfrm>
          <a:off x="14541500" y="167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294</xdr:rowOff>
    </xdr:from>
    <xdr:ext cx="534377" cy="259045"/>
    <xdr:sp macro="" textlink="">
      <xdr:nvSpPr>
        <xdr:cNvPr id="720" name="テキスト ボックス 719"/>
        <xdr:cNvSpPr txBox="1"/>
      </xdr:nvSpPr>
      <xdr:spPr>
        <a:xfrm>
          <a:off x="14325111" y="168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81997</xdr:rowOff>
    </xdr:from>
    <xdr:to>
      <xdr:col>72</xdr:col>
      <xdr:colOff>38100</xdr:colOff>
      <xdr:row>98</xdr:row>
      <xdr:rowOff>12147</xdr:rowOff>
    </xdr:to>
    <xdr:sp macro="" textlink="">
      <xdr:nvSpPr>
        <xdr:cNvPr id="721" name="楕円 720"/>
        <xdr:cNvSpPr/>
      </xdr:nvSpPr>
      <xdr:spPr>
        <a:xfrm>
          <a:off x="13652500" y="167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3274</xdr:rowOff>
    </xdr:from>
    <xdr:ext cx="534377" cy="259045"/>
    <xdr:sp macro="" textlink="">
      <xdr:nvSpPr>
        <xdr:cNvPr id="722" name="テキスト ボックス 721"/>
        <xdr:cNvSpPr txBox="1"/>
      </xdr:nvSpPr>
      <xdr:spPr>
        <a:xfrm>
          <a:off x="13436111" y="168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83333</xdr:rowOff>
    </xdr:from>
    <xdr:to>
      <xdr:col>67</xdr:col>
      <xdr:colOff>101600</xdr:colOff>
      <xdr:row>98</xdr:row>
      <xdr:rowOff>13483</xdr:rowOff>
    </xdr:to>
    <xdr:sp macro="" textlink="">
      <xdr:nvSpPr>
        <xdr:cNvPr id="723" name="楕円 722"/>
        <xdr:cNvSpPr/>
      </xdr:nvSpPr>
      <xdr:spPr>
        <a:xfrm>
          <a:off x="12763500" y="167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4610</xdr:rowOff>
    </xdr:from>
    <xdr:ext cx="534377" cy="259045"/>
    <xdr:sp macro="" textlink="">
      <xdr:nvSpPr>
        <xdr:cNvPr id="724" name="テキスト ボックス 723"/>
        <xdr:cNvSpPr txBox="1"/>
      </xdr:nvSpPr>
      <xdr:spPr>
        <a:xfrm>
          <a:off x="12547111" y="168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4" name="テキスト ボックス 74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50" name="直線コネクタ 749"/>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1"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3"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4" name="直線コネクタ 753"/>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6"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7" name="フローチャート: 判断 756"/>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9" name="フローチャート: 判断 758"/>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60" name="テキスト ボックス 759"/>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2" name="フローチャート: 判断 761"/>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3" name="テキスト ボックス 762"/>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5" name="フローチャート: 判断 764"/>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6" name="テキスト ボックス 765"/>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7" name="フローチャート: 判断 766"/>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8" name="テキスト ボックス 767"/>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5"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162,810</a:t>
          </a:r>
          <a:r>
            <a:rPr kumimoji="1" lang="ja-JP" altLang="en-US" sz="1300">
              <a:latin typeface="ＭＳ Ｐゴシック" panose="020B0600070205080204" pitchFamily="50" charset="-128"/>
              <a:ea typeface="ＭＳ Ｐゴシック" panose="020B0600070205080204" pitchFamily="50" charset="-128"/>
            </a:rPr>
            <a:t>円となっており、公共施設整備基金への積立の減等により類似団体平均を下回っている。土木費は、住民一人当たり</a:t>
          </a:r>
          <a:r>
            <a:rPr kumimoji="1" lang="en-US" altLang="ja-JP" sz="1300">
              <a:latin typeface="ＭＳ Ｐゴシック" panose="020B0600070205080204" pitchFamily="50" charset="-128"/>
              <a:ea typeface="ＭＳ Ｐゴシック" panose="020B0600070205080204" pitchFamily="50" charset="-128"/>
            </a:rPr>
            <a:t>139,641</a:t>
          </a:r>
          <a:r>
            <a:rPr kumimoji="1" lang="ja-JP" altLang="en-US" sz="1300">
              <a:latin typeface="ＭＳ Ｐゴシック" panose="020B0600070205080204" pitchFamily="50" charset="-128"/>
              <a:ea typeface="ＭＳ Ｐゴシック" panose="020B0600070205080204" pitchFamily="50" charset="-128"/>
            </a:rPr>
            <a:t>円となっており、東日本大震災の復旧・復興事業である、区画整理事業や都市公園事業が減となっているが、村営住宅の建設事業等により、類似団体内平均を上回っている。災害復旧費は、住民一人当たり</a:t>
          </a:r>
          <a:r>
            <a:rPr kumimoji="1" lang="en-US" altLang="ja-JP" sz="1300">
              <a:latin typeface="ＭＳ Ｐゴシック" panose="020B0600070205080204" pitchFamily="50" charset="-128"/>
              <a:ea typeface="ＭＳ Ｐゴシック" panose="020B0600070205080204" pitchFamily="50" charset="-128"/>
            </a:rPr>
            <a:t>38,788</a:t>
          </a:r>
          <a:r>
            <a:rPr kumimoji="1" lang="ja-JP" altLang="en-US" sz="1300">
              <a:latin typeface="ＭＳ Ｐゴシック" panose="020B0600070205080204" pitchFamily="50" charset="-128"/>
              <a:ea typeface="ＭＳ Ｐゴシック" panose="020B0600070205080204" pitchFamily="50" charset="-128"/>
            </a:rPr>
            <a:t>円となっており、庁舎キュービクル等災害復旧工事等により、類似団体平均を上回っている。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財政調整基金については、復旧・復興事業で整備した施設等の維持管理費の増等が見込まれるため、慎重な運用が必要である。実質収支比率については、</a:t>
          </a:r>
          <a:r>
            <a:rPr kumimoji="1" lang="en-US" altLang="ja-JP" sz="1400">
              <a:latin typeface="ＭＳ ゴシック" pitchFamily="49" charset="-128"/>
              <a:ea typeface="ＭＳ ゴシック" pitchFamily="49" charset="-128"/>
            </a:rPr>
            <a:t>8.92</a:t>
          </a:r>
          <a:r>
            <a:rPr kumimoji="1" lang="ja-JP" altLang="en-US" sz="1400">
              <a:latin typeface="ＭＳ ゴシック" pitchFamily="49" charset="-128"/>
              <a:ea typeface="ＭＳ ゴシック" pitchFamily="49" charset="-128"/>
            </a:rPr>
            <a:t>％と黒字になっている。また、過去５年間における実質収支比率も黒字が継続している状況となっている。小規模自治体ゆえに地方交付税に依存する財政体質となっており、今後においても実質収支の黒字化、また、村税など自主財源の確保を徹底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一般会計について、自主財源の乏しい本村では復興関連の国庫補助金等により財政規模は肥大化していたが、復興関連の事業が完了してきており、一般会計の規模が徐々に縮小してきている。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一般会計及び特別会計ともに黒字で推移してきており、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今後とも自主財源の確保、事業の厳選した集中・選択による財政運営に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元利償還金について、新債発行の抑制により、減少する傾向にあるが、今後過疎計画に基づき新債の発行が見込まれることから増加することが見込まれる。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公営企業債の元利償還金に対する繰入金について、公共下水道事業等で今後償還の増加が見込まれており、繰入額の増加が見込まれる。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債務負担行為に基づく支出額について、平成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年度より同水準で推移しており、今後についても同水準で推移することが見込まれる。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算入公債費等について、過疎債や緊急防災対策事業債等の借入を行ったため、増加が見込まれる。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一般会計に係る地方債の現在高について、過疎計画に基づき新債発行が予定されており、今後増加が見込まれる。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公営企業債等繰入見込額について、公共下水道事業等で今後の借入が見込まれており、増加が見込まれる。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組合等負担等見込額について、久慈広域連合の負担金で、今後も同水準が見込まれる。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退職手当負担見込額について、職員年齢構成に左右されるが、今後も同水準が見込まれる。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充当可能基金について、今後、小学校の建設等で基金の取り崩しが見込まれている。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基準財政需要額算入見込額について、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過疎債や緊急防災対策事業債等の借入を行ったため、増加が見込まれる。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岩手県野田村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・復興交付金基金事業の執行により「東日本大震災津波復興交付金基金」から約２億５千万の取り崩しを行ったこと等により、基金全体として約３億円の減となった。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・小学校の建設等で、「公共施設等整備基金」等の取り崩しが予定されていることから基金の大幅な減少が見込まれる。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公共施設等整備基金：村が行う公共施設その他の施設の整備に要する財源に充てるため。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東日本大震災復興基金：東日本大震災津波からの復興を図るための事業に要する経費の財源に充てるため。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福祉基金：高齢者等の保健福祉の増進を図るための事業に要する経費の財源に充てるため。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東日本大震災津波復興交付金基金：復興交付金基金事業の進捗により約２億５千万の取り崩しを行った。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公共施設等整備基金：今後小学校の建設が予定されていることから、基金の取崩しが想定されている。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・財政調整基金の利子を積立をしている。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・過疎債等の新債発行に備えて、減債基金に１億３千万を積立している。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・過疎計画に基づき新債発行が予定されており、今後取崩しが見込まれる。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７％削減するという目標を掲げ、老朽化した施設の集約化・複合化や除却を進めている。有形固定資産原価償却率については、上昇傾向とな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年度に東日本大震災による施設更新等の大半が完了したことにより、台帳整備を進めた結果</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％減少し、類似団体平均を下回っている。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760595" y="470271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813300" y="608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673600" y="607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813300" y="447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673600" y="470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80" name="有形固定資産減価償却率平均値テキスト"/>
        <xdr:cNvSpPr txBox="1"/>
      </xdr:nvSpPr>
      <xdr:spPr>
        <a:xfrm>
          <a:off x="4813300" y="5191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7117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4000500" y="541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3238500" y="544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476500" y="54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90" name="楕円 89"/>
        <xdr:cNvSpPr/>
      </xdr:nvSpPr>
      <xdr:spPr>
        <a:xfrm>
          <a:off x="4711700" y="5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91" name="有形固定資産減価償却率該当値テキスト"/>
        <xdr:cNvSpPr txBox="1"/>
      </xdr:nvSpPr>
      <xdr:spPr>
        <a:xfrm>
          <a:off x="4813300" y="553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92" name="楕円 91"/>
        <xdr:cNvSpPr/>
      </xdr:nvSpPr>
      <xdr:spPr>
        <a:xfrm>
          <a:off x="4000500" y="54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123099</xdr:rowOff>
    </xdr:to>
    <xdr:cxnSp macro="">
      <xdr:nvCxnSpPr>
        <xdr:cNvPr id="93" name="直線コネクタ 92"/>
        <xdr:cNvCxnSpPr/>
      </xdr:nvCxnSpPr>
      <xdr:spPr>
        <a:xfrm>
          <a:off x="4051300" y="5510802"/>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29119</xdr:rowOff>
    </xdr:from>
    <xdr:to>
      <xdr:col>15</xdr:col>
      <xdr:colOff>187325</xdr:colOff>
      <xdr:row>32</xdr:row>
      <xdr:rowOff>130719</xdr:rowOff>
    </xdr:to>
    <xdr:sp macro="" textlink="">
      <xdr:nvSpPr>
        <xdr:cNvPr id="94" name="楕円 93"/>
        <xdr:cNvSpPr/>
      </xdr:nvSpPr>
      <xdr:spPr>
        <a:xfrm>
          <a:off x="32385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24402</xdr:rowOff>
    </xdr:from>
    <xdr:to>
      <xdr:col>19</xdr:col>
      <xdr:colOff>136525</xdr:colOff>
      <xdr:row>32</xdr:row>
      <xdr:rowOff>79919</xdr:rowOff>
    </xdr:to>
    <xdr:cxnSp macro="">
      <xdr:nvCxnSpPr>
        <xdr:cNvPr id="95" name="直線コネクタ 94"/>
        <xdr:cNvCxnSpPr/>
      </xdr:nvCxnSpPr>
      <xdr:spPr>
        <a:xfrm flipV="1">
          <a:off x="3289300" y="551080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96" name="楕円 95"/>
        <xdr:cNvSpPr/>
      </xdr:nvSpPr>
      <xdr:spPr>
        <a:xfrm>
          <a:off x="2476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79919</xdr:rowOff>
    </xdr:from>
    <xdr:to>
      <xdr:col>15</xdr:col>
      <xdr:colOff>136525</xdr:colOff>
      <xdr:row>32</xdr:row>
      <xdr:rowOff>141605</xdr:rowOff>
    </xdr:to>
    <xdr:cxnSp macro="">
      <xdr:nvCxnSpPr>
        <xdr:cNvPr id="97" name="直線コネクタ 96"/>
        <xdr:cNvCxnSpPr/>
      </xdr:nvCxnSpPr>
      <xdr:spPr>
        <a:xfrm flipV="1">
          <a:off x="2527300" y="556631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8" name="n_1aveValue有形固定資産減価償却率"/>
        <xdr:cNvSpPr txBox="1"/>
      </xdr:nvSpPr>
      <xdr:spPr>
        <a:xfrm>
          <a:off x="3836044" y="518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xdr:cNvSpPr txBox="1"/>
      </xdr:nvSpPr>
      <xdr:spPr>
        <a:xfrm>
          <a:off x="3086744" y="521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100" name="n_3aveValue有形固定資産減価償却率"/>
        <xdr:cNvSpPr txBox="1"/>
      </xdr:nvSpPr>
      <xdr:spPr>
        <a:xfrm>
          <a:off x="2324744" y="526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101" name="n_1mainValue有形固定資産減価償却率"/>
        <xdr:cNvSpPr txBox="1"/>
      </xdr:nvSpPr>
      <xdr:spPr>
        <a:xfrm>
          <a:off x="3836044" y="555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102" name="n_2mainValue有形固定資産減価償却率"/>
        <xdr:cNvSpPr txBox="1"/>
      </xdr:nvSpPr>
      <xdr:spPr>
        <a:xfrm>
          <a:off x="3086744" y="560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103" name="n_3mainValue有形固定資産減価償却率"/>
        <xdr:cNvSpPr txBox="1"/>
      </xdr:nvSpPr>
      <xdr:spPr>
        <a:xfrm>
          <a:off x="2324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債務償還費率には類似団体を上回っているが、平成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年度に借入した辺地対策事業債や臨時財政対策債等の償還の終了により起債残高が減少したことに伴い、債務償還費率は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％減少している。起債の償還額は、平成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年度をピークに減少しているため、引き続き平成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7" name="債務償還比率平均値テキスト"/>
        <xdr:cNvSpPr txBox="1"/>
      </xdr:nvSpPr>
      <xdr:spPr>
        <a:xfrm>
          <a:off x="14846300" y="562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167379</xdr:rowOff>
    </xdr:from>
    <xdr:to>
      <xdr:col>76</xdr:col>
      <xdr:colOff>73025</xdr:colOff>
      <xdr:row>32</xdr:row>
      <xdr:rowOff>97529</xdr:rowOff>
    </xdr:to>
    <xdr:sp macro="" textlink="">
      <xdr:nvSpPr>
        <xdr:cNvPr id="145" name="楕円 144"/>
        <xdr:cNvSpPr/>
      </xdr:nvSpPr>
      <xdr:spPr>
        <a:xfrm>
          <a:off x="14744700" y="54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18806</xdr:rowOff>
    </xdr:from>
    <xdr:ext cx="469744" cy="259045"/>
    <xdr:sp macro="" textlink="">
      <xdr:nvSpPr>
        <xdr:cNvPr id="146" name="債務償還比率該当値テキスト"/>
        <xdr:cNvSpPr txBox="1"/>
      </xdr:nvSpPr>
      <xdr:spPr>
        <a:xfrm>
          <a:off x="14846300" y="53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160902</xdr:rowOff>
    </xdr:from>
    <xdr:to>
      <xdr:col>72</xdr:col>
      <xdr:colOff>123825</xdr:colOff>
      <xdr:row>32</xdr:row>
      <xdr:rowOff>91052</xdr:rowOff>
    </xdr:to>
    <xdr:sp macro="" textlink="">
      <xdr:nvSpPr>
        <xdr:cNvPr id="147" name="楕円 146"/>
        <xdr:cNvSpPr/>
      </xdr:nvSpPr>
      <xdr:spPr>
        <a:xfrm>
          <a:off x="14033500" y="54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40252</xdr:rowOff>
    </xdr:from>
    <xdr:to>
      <xdr:col>76</xdr:col>
      <xdr:colOff>22225</xdr:colOff>
      <xdr:row>32</xdr:row>
      <xdr:rowOff>46729</xdr:rowOff>
    </xdr:to>
    <xdr:cxnSp macro="">
      <xdr:nvCxnSpPr>
        <xdr:cNvPr id="148" name="直線コネクタ 147"/>
        <xdr:cNvCxnSpPr/>
      </xdr:nvCxnSpPr>
      <xdr:spPr>
        <a:xfrm>
          <a:off x="14084300" y="5526652"/>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9" name="n_1aveValue債務償還比率"/>
        <xdr:cNvSpPr txBox="1"/>
      </xdr:nvSpPr>
      <xdr:spPr>
        <a:xfrm>
          <a:off x="13836727" y="571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107579</xdr:rowOff>
    </xdr:from>
    <xdr:ext cx="469744" cy="259045"/>
    <xdr:sp macro="" textlink="">
      <xdr:nvSpPr>
        <xdr:cNvPr id="150" name="n_1mainValue債務償還比率"/>
        <xdr:cNvSpPr txBox="1"/>
      </xdr:nvSpPr>
      <xdr:spPr>
        <a:xfrm>
          <a:off x="13836727" y="525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3" name="楕円 72"/>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49530</xdr:rowOff>
    </xdr:to>
    <xdr:cxnSp macro="">
      <xdr:nvCxnSpPr>
        <xdr:cNvPr id="74" name="直線コネクタ 73"/>
        <xdr:cNvCxnSpPr/>
      </xdr:nvCxnSpPr>
      <xdr:spPr>
        <a:xfrm flipV="1">
          <a:off x="3797300" y="6545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87630</xdr:rowOff>
    </xdr:to>
    <xdr:cxnSp macro="">
      <xdr:nvCxnSpPr>
        <xdr:cNvPr id="76" name="直線コネクタ 75"/>
        <xdr:cNvCxnSpPr/>
      </xdr:nvCxnSpPr>
      <xdr:spPr>
        <a:xfrm flipV="1">
          <a:off x="2908300" y="656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5080</xdr:rowOff>
    </xdr:to>
    <xdr:sp macro="" textlink="">
      <xdr:nvSpPr>
        <xdr:cNvPr id="77" name="楕円 76"/>
        <xdr:cNvSpPr/>
      </xdr:nvSpPr>
      <xdr:spPr>
        <a:xfrm>
          <a:off x="196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125730</xdr:rowOff>
    </xdr:to>
    <xdr:cxnSp macro="">
      <xdr:nvCxnSpPr>
        <xdr:cNvPr id="78" name="直線コネクタ 77"/>
        <xdr:cNvCxnSpPr/>
      </xdr:nvCxnSpPr>
      <xdr:spPr>
        <a:xfrm flipV="1">
          <a:off x="2019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2" name="n_1main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3" name="n_2main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4" name="n_3mainValue【道路】&#10;有形固定資産減価償却率"/>
        <xdr:cNvSpPr txBox="1"/>
      </xdr:nvSpPr>
      <xdr:spPr>
        <a:xfrm>
          <a:off x="1816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86055</xdr:rowOff>
    </xdr:from>
    <xdr:to>
      <xdr:col>55</xdr:col>
      <xdr:colOff>50800</xdr:colOff>
      <xdr:row>41</xdr:row>
      <xdr:rowOff>16205</xdr:rowOff>
    </xdr:to>
    <xdr:sp macro="" textlink="">
      <xdr:nvSpPr>
        <xdr:cNvPr id="123" name="楕円 122"/>
        <xdr:cNvSpPr/>
      </xdr:nvSpPr>
      <xdr:spPr>
        <a:xfrm>
          <a:off x="10426700" y="69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64482</xdr:rowOff>
    </xdr:from>
    <xdr:ext cx="534377" cy="259045"/>
    <xdr:sp macro="" textlink="">
      <xdr:nvSpPr>
        <xdr:cNvPr id="124" name="【道路】&#10;一人当たり延長該当値テキスト"/>
        <xdr:cNvSpPr txBox="1"/>
      </xdr:nvSpPr>
      <xdr:spPr>
        <a:xfrm>
          <a:off x="10515600" y="69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91039</xdr:rowOff>
    </xdr:from>
    <xdr:to>
      <xdr:col>50</xdr:col>
      <xdr:colOff>165100</xdr:colOff>
      <xdr:row>41</xdr:row>
      <xdr:rowOff>21189</xdr:rowOff>
    </xdr:to>
    <xdr:sp macro="" textlink="">
      <xdr:nvSpPr>
        <xdr:cNvPr id="125" name="楕円 124"/>
        <xdr:cNvSpPr/>
      </xdr:nvSpPr>
      <xdr:spPr>
        <a:xfrm>
          <a:off x="9588500" y="69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136855</xdr:rowOff>
    </xdr:from>
    <xdr:to>
      <xdr:col>55</xdr:col>
      <xdr:colOff>0</xdr:colOff>
      <xdr:row>40</xdr:row>
      <xdr:rowOff>141839</xdr:rowOff>
    </xdr:to>
    <xdr:cxnSp macro="">
      <xdr:nvCxnSpPr>
        <xdr:cNvPr id="126" name="直線コネクタ 125"/>
        <xdr:cNvCxnSpPr/>
      </xdr:nvCxnSpPr>
      <xdr:spPr>
        <a:xfrm flipV="1">
          <a:off x="9639300" y="6994855"/>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95069</xdr:rowOff>
    </xdr:from>
    <xdr:to>
      <xdr:col>46</xdr:col>
      <xdr:colOff>38100</xdr:colOff>
      <xdr:row>41</xdr:row>
      <xdr:rowOff>25219</xdr:rowOff>
    </xdr:to>
    <xdr:sp macro="" textlink="">
      <xdr:nvSpPr>
        <xdr:cNvPr id="127" name="楕円 126"/>
        <xdr:cNvSpPr/>
      </xdr:nvSpPr>
      <xdr:spPr>
        <a:xfrm>
          <a:off x="8699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141839</xdr:rowOff>
    </xdr:from>
    <xdr:to>
      <xdr:col>50</xdr:col>
      <xdr:colOff>114300</xdr:colOff>
      <xdr:row>40</xdr:row>
      <xdr:rowOff>145869</xdr:rowOff>
    </xdr:to>
    <xdr:cxnSp macro="">
      <xdr:nvCxnSpPr>
        <xdr:cNvPr id="128" name="直線コネクタ 127"/>
        <xdr:cNvCxnSpPr/>
      </xdr:nvCxnSpPr>
      <xdr:spPr>
        <a:xfrm flipV="1">
          <a:off x="8750300" y="6999839"/>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97082</xdr:rowOff>
    </xdr:from>
    <xdr:to>
      <xdr:col>41</xdr:col>
      <xdr:colOff>101600</xdr:colOff>
      <xdr:row>41</xdr:row>
      <xdr:rowOff>27232</xdr:rowOff>
    </xdr:to>
    <xdr:sp macro="" textlink="">
      <xdr:nvSpPr>
        <xdr:cNvPr id="129" name="楕円 128"/>
        <xdr:cNvSpPr/>
      </xdr:nvSpPr>
      <xdr:spPr>
        <a:xfrm>
          <a:off x="7810500" y="6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145869</xdr:rowOff>
    </xdr:from>
    <xdr:to>
      <xdr:col>45</xdr:col>
      <xdr:colOff>177800</xdr:colOff>
      <xdr:row>40</xdr:row>
      <xdr:rowOff>147882</xdr:rowOff>
    </xdr:to>
    <xdr:cxnSp macro="">
      <xdr:nvCxnSpPr>
        <xdr:cNvPr id="130" name="直線コネクタ 129"/>
        <xdr:cNvCxnSpPr/>
      </xdr:nvCxnSpPr>
      <xdr:spPr>
        <a:xfrm flipV="1">
          <a:off x="7861300" y="7003869"/>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12316</xdr:rowOff>
    </xdr:from>
    <xdr:ext cx="534377" cy="259045"/>
    <xdr:sp macro="" textlink="">
      <xdr:nvSpPr>
        <xdr:cNvPr id="134" name="n_1mainValue【道路】&#10;一人当たり延長"/>
        <xdr:cNvSpPr txBox="1"/>
      </xdr:nvSpPr>
      <xdr:spPr>
        <a:xfrm>
          <a:off x="9359411" y="704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16346</xdr:rowOff>
    </xdr:from>
    <xdr:ext cx="534377" cy="259045"/>
    <xdr:sp macro="" textlink="">
      <xdr:nvSpPr>
        <xdr:cNvPr id="135" name="n_2mainValue【道路】&#10;一人当たり延長"/>
        <xdr:cNvSpPr txBox="1"/>
      </xdr:nvSpPr>
      <xdr:spPr>
        <a:xfrm>
          <a:off x="8483111" y="70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18359</xdr:rowOff>
    </xdr:from>
    <xdr:ext cx="534377" cy="259045"/>
    <xdr:sp macro="" textlink="">
      <xdr:nvSpPr>
        <xdr:cNvPr id="136" name="n_3mainValue【道路】&#10;一人当たり延長"/>
        <xdr:cNvSpPr txBox="1"/>
      </xdr:nvSpPr>
      <xdr:spPr>
        <a:xfrm>
          <a:off x="7594111" y="7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4" name="楕円 173"/>
        <xdr:cNvSpPr/>
      </xdr:nvSpPr>
      <xdr:spPr>
        <a:xfrm>
          <a:off x="4584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55643</xdr:rowOff>
    </xdr:from>
    <xdr:ext cx="405111" cy="259045"/>
    <xdr:sp macro="" textlink="">
      <xdr:nvSpPr>
        <xdr:cNvPr id="175" name="【橋りょう・トンネル】&#10;有形固定資産減価償却率該当値テキスト"/>
        <xdr:cNvSpPr txBox="1"/>
      </xdr:nvSpPr>
      <xdr:spPr>
        <a:xfrm>
          <a:off x="4673600" y="99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104648</xdr:rowOff>
    </xdr:from>
    <xdr:to>
      <xdr:col>20</xdr:col>
      <xdr:colOff>38100</xdr:colOff>
      <xdr:row>59</xdr:row>
      <xdr:rowOff>34798</xdr:rowOff>
    </xdr:to>
    <xdr:sp macro="" textlink="">
      <xdr:nvSpPr>
        <xdr:cNvPr id="176" name="楕円 175"/>
        <xdr:cNvSpPr/>
      </xdr:nvSpPr>
      <xdr:spPr>
        <a:xfrm>
          <a:off x="3746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128016</xdr:rowOff>
    </xdr:from>
    <xdr:to>
      <xdr:col>24</xdr:col>
      <xdr:colOff>63500</xdr:colOff>
      <xdr:row>58</xdr:row>
      <xdr:rowOff>155448</xdr:rowOff>
    </xdr:to>
    <xdr:cxnSp macro="">
      <xdr:nvCxnSpPr>
        <xdr:cNvPr id="177" name="直線コネクタ 176"/>
        <xdr:cNvCxnSpPr/>
      </xdr:nvCxnSpPr>
      <xdr:spPr>
        <a:xfrm flipV="1">
          <a:off x="3797300" y="100721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134366</xdr:rowOff>
    </xdr:from>
    <xdr:to>
      <xdr:col>15</xdr:col>
      <xdr:colOff>101600</xdr:colOff>
      <xdr:row>59</xdr:row>
      <xdr:rowOff>64516</xdr:rowOff>
    </xdr:to>
    <xdr:sp macro="" textlink="">
      <xdr:nvSpPr>
        <xdr:cNvPr id="178" name="楕円 177"/>
        <xdr:cNvSpPr/>
      </xdr:nvSpPr>
      <xdr:spPr>
        <a:xfrm>
          <a:off x="2857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155448</xdr:rowOff>
    </xdr:from>
    <xdr:to>
      <xdr:col>19</xdr:col>
      <xdr:colOff>177800</xdr:colOff>
      <xdr:row>59</xdr:row>
      <xdr:rowOff>13716</xdr:rowOff>
    </xdr:to>
    <xdr:cxnSp macro="">
      <xdr:nvCxnSpPr>
        <xdr:cNvPr id="179" name="直線コネクタ 178"/>
        <xdr:cNvCxnSpPr/>
      </xdr:nvCxnSpPr>
      <xdr:spPr>
        <a:xfrm flipV="1">
          <a:off x="2908300" y="100995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80" name="楕円 179"/>
        <xdr:cNvSpPr/>
      </xdr:nvSpPr>
      <xdr:spPr>
        <a:xfrm>
          <a:off x="196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xdr:rowOff>
    </xdr:from>
    <xdr:to>
      <xdr:col>15</xdr:col>
      <xdr:colOff>50800</xdr:colOff>
      <xdr:row>59</xdr:row>
      <xdr:rowOff>43434</xdr:rowOff>
    </xdr:to>
    <xdr:cxnSp macro="">
      <xdr:nvCxnSpPr>
        <xdr:cNvPr id="181" name="直線コネクタ 180"/>
        <xdr:cNvCxnSpPr/>
      </xdr:nvCxnSpPr>
      <xdr:spPr>
        <a:xfrm flipV="1">
          <a:off x="2019300" y="101292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25925</xdr:rowOff>
    </xdr:from>
    <xdr:ext cx="405111" cy="259045"/>
    <xdr:sp macro="" textlink="">
      <xdr:nvSpPr>
        <xdr:cNvPr id="185" name="n_1mainValue【橋りょう・トンネル】&#10;有形固定資産減価償却率"/>
        <xdr:cNvSpPr txBox="1"/>
      </xdr:nvSpPr>
      <xdr:spPr>
        <a:xfrm>
          <a:off x="35820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55643</xdr:rowOff>
    </xdr:from>
    <xdr:ext cx="405111" cy="259045"/>
    <xdr:sp macro="" textlink="">
      <xdr:nvSpPr>
        <xdr:cNvPr id="186" name="n_2mainValue【橋りょう・トンネル】&#10;有形固定資産減価償却率"/>
        <xdr:cNvSpPr txBox="1"/>
      </xdr:nvSpPr>
      <xdr:spPr>
        <a:xfrm>
          <a:off x="2705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85361</xdr:rowOff>
    </xdr:from>
    <xdr:ext cx="405111" cy="259045"/>
    <xdr:sp macro="" textlink="">
      <xdr:nvSpPr>
        <xdr:cNvPr id="187" name="n_3mainValue【橋りょう・トンネル】&#10;有形固定資産減価償却率"/>
        <xdr:cNvSpPr txBox="1"/>
      </xdr:nvSpPr>
      <xdr:spPr>
        <a:xfrm>
          <a:off x="1816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21643</xdr:rowOff>
    </xdr:from>
    <xdr:to>
      <xdr:col>55</xdr:col>
      <xdr:colOff>50800</xdr:colOff>
      <xdr:row>64</xdr:row>
      <xdr:rowOff>123243</xdr:rowOff>
    </xdr:to>
    <xdr:sp macro="" textlink="">
      <xdr:nvSpPr>
        <xdr:cNvPr id="228" name="楕円 227"/>
        <xdr:cNvSpPr/>
      </xdr:nvSpPr>
      <xdr:spPr>
        <a:xfrm>
          <a:off x="10426700" y="10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108020</xdr:rowOff>
    </xdr:from>
    <xdr:ext cx="599010" cy="259045"/>
    <xdr:sp macro="" textlink="">
      <xdr:nvSpPr>
        <xdr:cNvPr id="229" name="【橋りょう・トンネル】&#10;一人当たり有形固定資産（償却資産）額該当値テキスト"/>
        <xdr:cNvSpPr txBox="1"/>
      </xdr:nvSpPr>
      <xdr:spPr>
        <a:xfrm>
          <a:off x="10515600" y="109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22506</xdr:rowOff>
    </xdr:from>
    <xdr:to>
      <xdr:col>50</xdr:col>
      <xdr:colOff>165100</xdr:colOff>
      <xdr:row>64</xdr:row>
      <xdr:rowOff>124106</xdr:rowOff>
    </xdr:to>
    <xdr:sp macro="" textlink="">
      <xdr:nvSpPr>
        <xdr:cNvPr id="230" name="楕円 229"/>
        <xdr:cNvSpPr/>
      </xdr:nvSpPr>
      <xdr:spPr>
        <a:xfrm>
          <a:off x="9588500" y="109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72443</xdr:rowOff>
    </xdr:from>
    <xdr:to>
      <xdr:col>55</xdr:col>
      <xdr:colOff>0</xdr:colOff>
      <xdr:row>64</xdr:row>
      <xdr:rowOff>73306</xdr:rowOff>
    </xdr:to>
    <xdr:cxnSp macro="">
      <xdr:nvCxnSpPr>
        <xdr:cNvPr id="231" name="直線コネクタ 230"/>
        <xdr:cNvCxnSpPr/>
      </xdr:nvCxnSpPr>
      <xdr:spPr>
        <a:xfrm flipV="1">
          <a:off x="9639300" y="11045243"/>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23575</xdr:rowOff>
    </xdr:from>
    <xdr:to>
      <xdr:col>46</xdr:col>
      <xdr:colOff>38100</xdr:colOff>
      <xdr:row>64</xdr:row>
      <xdr:rowOff>125175</xdr:rowOff>
    </xdr:to>
    <xdr:sp macro="" textlink="">
      <xdr:nvSpPr>
        <xdr:cNvPr id="232" name="楕円 231"/>
        <xdr:cNvSpPr/>
      </xdr:nvSpPr>
      <xdr:spPr>
        <a:xfrm>
          <a:off x="8699500" y="109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73306</xdr:rowOff>
    </xdr:from>
    <xdr:to>
      <xdr:col>50</xdr:col>
      <xdr:colOff>114300</xdr:colOff>
      <xdr:row>64</xdr:row>
      <xdr:rowOff>74375</xdr:rowOff>
    </xdr:to>
    <xdr:cxnSp macro="">
      <xdr:nvCxnSpPr>
        <xdr:cNvPr id="233" name="直線コネクタ 232"/>
        <xdr:cNvCxnSpPr/>
      </xdr:nvCxnSpPr>
      <xdr:spPr>
        <a:xfrm flipV="1">
          <a:off x="8750300" y="11046106"/>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24057</xdr:rowOff>
    </xdr:from>
    <xdr:to>
      <xdr:col>41</xdr:col>
      <xdr:colOff>101600</xdr:colOff>
      <xdr:row>64</xdr:row>
      <xdr:rowOff>125657</xdr:rowOff>
    </xdr:to>
    <xdr:sp macro="" textlink="">
      <xdr:nvSpPr>
        <xdr:cNvPr id="234" name="楕円 233"/>
        <xdr:cNvSpPr/>
      </xdr:nvSpPr>
      <xdr:spPr>
        <a:xfrm>
          <a:off x="7810500" y="109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74375</xdr:rowOff>
    </xdr:from>
    <xdr:to>
      <xdr:col>45</xdr:col>
      <xdr:colOff>177800</xdr:colOff>
      <xdr:row>64</xdr:row>
      <xdr:rowOff>74857</xdr:rowOff>
    </xdr:to>
    <xdr:cxnSp macro="">
      <xdr:nvCxnSpPr>
        <xdr:cNvPr id="235" name="直線コネクタ 234"/>
        <xdr:cNvCxnSpPr/>
      </xdr:nvCxnSpPr>
      <xdr:spPr>
        <a:xfrm flipV="1">
          <a:off x="7861300" y="1104717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115233</xdr:rowOff>
    </xdr:from>
    <xdr:ext cx="599010" cy="259045"/>
    <xdr:sp macro="" textlink="">
      <xdr:nvSpPr>
        <xdr:cNvPr id="239" name="n_1mainValue【橋りょう・トンネル】&#10;一人当たり有形固定資産（償却資産）額"/>
        <xdr:cNvSpPr txBox="1"/>
      </xdr:nvSpPr>
      <xdr:spPr>
        <a:xfrm>
          <a:off x="9327095" y="110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116302</xdr:rowOff>
    </xdr:from>
    <xdr:ext cx="599010" cy="259045"/>
    <xdr:sp macro="" textlink="">
      <xdr:nvSpPr>
        <xdr:cNvPr id="240" name="n_2mainValue【橋りょう・トンネル】&#10;一人当たり有形固定資産（償却資産）額"/>
        <xdr:cNvSpPr txBox="1"/>
      </xdr:nvSpPr>
      <xdr:spPr>
        <a:xfrm>
          <a:off x="8450795" y="1108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116784</xdr:rowOff>
    </xdr:from>
    <xdr:ext cx="599010" cy="259045"/>
    <xdr:sp macro="" textlink="">
      <xdr:nvSpPr>
        <xdr:cNvPr id="241" name="n_3mainValue【橋りょう・トンネル】&#10;一人当たり有形固定資産（償却資産）額"/>
        <xdr:cNvSpPr txBox="1"/>
      </xdr:nvSpPr>
      <xdr:spPr>
        <a:xfrm>
          <a:off x="7561795" y="1108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7076</xdr:rowOff>
    </xdr:from>
    <xdr:to>
      <xdr:col>24</xdr:col>
      <xdr:colOff>62865</xdr:colOff>
      <xdr:row>85</xdr:row>
      <xdr:rowOff>56062</xdr:rowOff>
    </xdr:to>
    <xdr:cxnSp macro="">
      <xdr:nvCxnSpPr>
        <xdr:cNvPr id="267" name="直線コネクタ 266"/>
        <xdr:cNvCxnSpPr/>
      </xdr:nvCxnSpPr>
      <xdr:spPr>
        <a:xfrm flipV="1">
          <a:off x="4634865" y="13380176"/>
          <a:ext cx="0" cy="1249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59889</xdr:rowOff>
    </xdr:from>
    <xdr:ext cx="405111" cy="259045"/>
    <xdr:sp macro="" textlink="">
      <xdr:nvSpPr>
        <xdr:cNvPr id="268" name="【公営住宅】&#10;有形固定資産減価償却率最小値テキスト"/>
        <xdr:cNvSpPr txBox="1"/>
      </xdr:nvSpPr>
      <xdr:spPr>
        <a:xfrm>
          <a:off x="4673600" y="1463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56062</xdr:rowOff>
    </xdr:from>
    <xdr:to>
      <xdr:col>24</xdr:col>
      <xdr:colOff>152400</xdr:colOff>
      <xdr:row>85</xdr:row>
      <xdr:rowOff>56062</xdr:rowOff>
    </xdr:to>
    <xdr:cxnSp macro="">
      <xdr:nvCxnSpPr>
        <xdr:cNvPr id="269" name="直線コネクタ 268"/>
        <xdr:cNvCxnSpPr/>
      </xdr:nvCxnSpPr>
      <xdr:spPr>
        <a:xfrm>
          <a:off x="4546600" y="1462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125203</xdr:rowOff>
    </xdr:from>
    <xdr:ext cx="405111" cy="259045"/>
    <xdr:sp macro="" textlink="">
      <xdr:nvSpPr>
        <xdr:cNvPr id="270" name="【公営住宅】&#10;有形固定資産減価償却率最大値テキスト"/>
        <xdr:cNvSpPr txBox="1"/>
      </xdr:nvSpPr>
      <xdr:spPr>
        <a:xfrm>
          <a:off x="4673600" y="131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7076</xdr:rowOff>
    </xdr:from>
    <xdr:to>
      <xdr:col>24</xdr:col>
      <xdr:colOff>152400</xdr:colOff>
      <xdr:row>78</xdr:row>
      <xdr:rowOff>7076</xdr:rowOff>
    </xdr:to>
    <xdr:cxnSp macro="">
      <xdr:nvCxnSpPr>
        <xdr:cNvPr id="271" name="直線コネクタ 270"/>
        <xdr:cNvCxnSpPr/>
      </xdr:nvCxnSpPr>
      <xdr:spPr>
        <a:xfrm>
          <a:off x="4546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78757</xdr:rowOff>
    </xdr:from>
    <xdr:ext cx="405111" cy="259045"/>
    <xdr:sp macro="" textlink="">
      <xdr:nvSpPr>
        <xdr:cNvPr id="272" name="【公営住宅】&#10;有形固定資産減価償却率平均値テキスト"/>
        <xdr:cNvSpPr txBox="1"/>
      </xdr:nvSpPr>
      <xdr:spPr>
        <a:xfrm>
          <a:off x="4673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73" name="フローチャート: 判断 272"/>
        <xdr:cNvSpPr/>
      </xdr:nvSpPr>
      <xdr:spPr>
        <a:xfrm>
          <a:off x="4584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152219</xdr:rowOff>
    </xdr:from>
    <xdr:to>
      <xdr:col>20</xdr:col>
      <xdr:colOff>38100</xdr:colOff>
      <xdr:row>81</xdr:row>
      <xdr:rowOff>82369</xdr:rowOff>
    </xdr:to>
    <xdr:sp macro="" textlink="">
      <xdr:nvSpPr>
        <xdr:cNvPr id="274" name="フローチャート: 判断 273"/>
        <xdr:cNvSpPr/>
      </xdr:nvSpPr>
      <xdr:spPr>
        <a:xfrm>
          <a:off x="3746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5" name="フローチャート: 判断 274"/>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139156</xdr:rowOff>
    </xdr:from>
    <xdr:to>
      <xdr:col>10</xdr:col>
      <xdr:colOff>165100</xdr:colOff>
      <xdr:row>81</xdr:row>
      <xdr:rowOff>69306</xdr:rowOff>
    </xdr:to>
    <xdr:sp macro="" textlink="">
      <xdr:nvSpPr>
        <xdr:cNvPr id="276" name="フローチャート: 判断 275"/>
        <xdr:cNvSpPr/>
      </xdr:nvSpPr>
      <xdr:spPr>
        <a:xfrm>
          <a:off x="1968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5262</xdr:rowOff>
    </xdr:from>
    <xdr:to>
      <xdr:col>24</xdr:col>
      <xdr:colOff>114300</xdr:colOff>
      <xdr:row>85</xdr:row>
      <xdr:rowOff>106862</xdr:rowOff>
    </xdr:to>
    <xdr:sp macro="" textlink="">
      <xdr:nvSpPr>
        <xdr:cNvPr id="282" name="楕円 281"/>
        <xdr:cNvSpPr/>
      </xdr:nvSpPr>
      <xdr:spPr>
        <a:xfrm>
          <a:off x="4584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91639</xdr:rowOff>
    </xdr:from>
    <xdr:ext cx="405111" cy="259045"/>
    <xdr:sp macro="" textlink="">
      <xdr:nvSpPr>
        <xdr:cNvPr id="283" name="【公営住宅】&#10;有形固定資産減価償却率該当値テキスト"/>
        <xdr:cNvSpPr txBox="1"/>
      </xdr:nvSpPr>
      <xdr:spPr>
        <a:xfrm>
          <a:off x="4673600" y="1449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150586</xdr:rowOff>
    </xdr:from>
    <xdr:to>
      <xdr:col>20</xdr:col>
      <xdr:colOff>38100</xdr:colOff>
      <xdr:row>85</xdr:row>
      <xdr:rowOff>80736</xdr:rowOff>
    </xdr:to>
    <xdr:sp macro="" textlink="">
      <xdr:nvSpPr>
        <xdr:cNvPr id="284" name="楕円 283"/>
        <xdr:cNvSpPr/>
      </xdr:nvSpPr>
      <xdr:spPr>
        <a:xfrm>
          <a:off x="3746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29936</xdr:rowOff>
    </xdr:from>
    <xdr:to>
      <xdr:col>24</xdr:col>
      <xdr:colOff>63500</xdr:colOff>
      <xdr:row>85</xdr:row>
      <xdr:rowOff>56062</xdr:rowOff>
    </xdr:to>
    <xdr:cxnSp macro="">
      <xdr:nvCxnSpPr>
        <xdr:cNvPr id="285" name="直線コネクタ 284"/>
        <xdr:cNvCxnSpPr/>
      </xdr:nvCxnSpPr>
      <xdr:spPr>
        <a:xfrm>
          <a:off x="3797300" y="146031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49349</xdr:rowOff>
    </xdr:from>
    <xdr:to>
      <xdr:col>15</xdr:col>
      <xdr:colOff>101600</xdr:colOff>
      <xdr:row>85</xdr:row>
      <xdr:rowOff>150949</xdr:rowOff>
    </xdr:to>
    <xdr:sp macro="" textlink="">
      <xdr:nvSpPr>
        <xdr:cNvPr id="286" name="楕円 285"/>
        <xdr:cNvSpPr/>
      </xdr:nvSpPr>
      <xdr:spPr>
        <a:xfrm>
          <a:off x="2857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29936</xdr:rowOff>
    </xdr:from>
    <xdr:to>
      <xdr:col>19</xdr:col>
      <xdr:colOff>177800</xdr:colOff>
      <xdr:row>85</xdr:row>
      <xdr:rowOff>100149</xdr:rowOff>
    </xdr:to>
    <xdr:cxnSp macro="">
      <xdr:nvCxnSpPr>
        <xdr:cNvPr id="287" name="直線コネクタ 286"/>
        <xdr:cNvCxnSpPr/>
      </xdr:nvCxnSpPr>
      <xdr:spPr>
        <a:xfrm flipV="1">
          <a:off x="2908300" y="1460318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288" name="楕円 287"/>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100149</xdr:rowOff>
    </xdr:from>
    <xdr:to>
      <xdr:col>15</xdr:col>
      <xdr:colOff>50800</xdr:colOff>
      <xdr:row>85</xdr:row>
      <xdr:rowOff>170362</xdr:rowOff>
    </xdr:to>
    <xdr:cxnSp macro="">
      <xdr:nvCxnSpPr>
        <xdr:cNvPr id="289" name="直線コネクタ 288"/>
        <xdr:cNvCxnSpPr/>
      </xdr:nvCxnSpPr>
      <xdr:spPr>
        <a:xfrm flipV="1">
          <a:off x="2019300" y="1467339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98896</xdr:rowOff>
    </xdr:from>
    <xdr:ext cx="405111" cy="259045"/>
    <xdr:sp macro="" textlink="">
      <xdr:nvSpPr>
        <xdr:cNvPr id="290" name="n_1aveValue【公営住宅】&#10;有形固定資産減価償却率"/>
        <xdr:cNvSpPr txBox="1"/>
      </xdr:nvSpPr>
      <xdr:spPr>
        <a:xfrm>
          <a:off x="3582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91"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85833</xdr:rowOff>
    </xdr:from>
    <xdr:ext cx="405111" cy="259045"/>
    <xdr:sp macro="" textlink="">
      <xdr:nvSpPr>
        <xdr:cNvPr id="292" name="n_3aveValue【公営住宅】&#10;有形固定資産減価償却率"/>
        <xdr:cNvSpPr txBox="1"/>
      </xdr:nvSpPr>
      <xdr:spPr>
        <a:xfrm>
          <a:off x="1816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71863</xdr:rowOff>
    </xdr:from>
    <xdr:ext cx="405111" cy="259045"/>
    <xdr:sp macro="" textlink="">
      <xdr:nvSpPr>
        <xdr:cNvPr id="293" name="n_1mainValue【公営住宅】&#10;有形固定資産減価償却率"/>
        <xdr:cNvSpPr txBox="1"/>
      </xdr:nvSpPr>
      <xdr:spPr>
        <a:xfrm>
          <a:off x="3582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142076</xdr:rowOff>
    </xdr:from>
    <xdr:ext cx="405111" cy="259045"/>
    <xdr:sp macro="" textlink="">
      <xdr:nvSpPr>
        <xdr:cNvPr id="294" name="n_2mainValue【公営住宅】&#10;有形固定資産減価償却率"/>
        <xdr:cNvSpPr txBox="1"/>
      </xdr:nvSpPr>
      <xdr:spPr>
        <a:xfrm>
          <a:off x="2705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295" name="n_3mainValue【公営住宅】&#10;有形固定資産減価償却率"/>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5" name="テキスト ボックス 31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7" name="テキスト ボックス 31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9" name="直線コネクタ 318"/>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20"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1" name="直線コネクタ 320"/>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2"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3" name="直線コネクタ 322"/>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4"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5" name="フローチャート: 判断 324"/>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6" name="フローチャート: 判断 325"/>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7" name="フローチャート: 判断 326"/>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8" name="フローチャート: 判断 327"/>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135001</xdr:rowOff>
    </xdr:from>
    <xdr:to>
      <xdr:col>55</xdr:col>
      <xdr:colOff>50800</xdr:colOff>
      <xdr:row>85</xdr:row>
      <xdr:rowOff>65151</xdr:rowOff>
    </xdr:to>
    <xdr:sp macro="" textlink="">
      <xdr:nvSpPr>
        <xdr:cNvPr id="334" name="楕円 333"/>
        <xdr:cNvSpPr/>
      </xdr:nvSpPr>
      <xdr:spPr>
        <a:xfrm>
          <a:off x="10426700" y="145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113428</xdr:rowOff>
    </xdr:from>
    <xdr:ext cx="469744" cy="259045"/>
    <xdr:sp macro="" textlink="">
      <xdr:nvSpPr>
        <xdr:cNvPr id="335" name="【公営住宅】&#10;一人当たり面積該当値テキスト"/>
        <xdr:cNvSpPr txBox="1"/>
      </xdr:nvSpPr>
      <xdr:spPr>
        <a:xfrm>
          <a:off x="10515600" y="1451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164846</xdr:rowOff>
    </xdr:from>
    <xdr:to>
      <xdr:col>50</xdr:col>
      <xdr:colOff>165100</xdr:colOff>
      <xdr:row>85</xdr:row>
      <xdr:rowOff>94996</xdr:rowOff>
    </xdr:to>
    <xdr:sp macro="" textlink="">
      <xdr:nvSpPr>
        <xdr:cNvPr id="336" name="楕円 335"/>
        <xdr:cNvSpPr/>
      </xdr:nvSpPr>
      <xdr:spPr>
        <a:xfrm>
          <a:off x="9588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xdr:rowOff>
    </xdr:from>
    <xdr:to>
      <xdr:col>55</xdr:col>
      <xdr:colOff>0</xdr:colOff>
      <xdr:row>85</xdr:row>
      <xdr:rowOff>44196</xdr:rowOff>
    </xdr:to>
    <xdr:cxnSp macro="">
      <xdr:nvCxnSpPr>
        <xdr:cNvPr id="337" name="直線コネクタ 336"/>
        <xdr:cNvCxnSpPr/>
      </xdr:nvCxnSpPr>
      <xdr:spPr>
        <a:xfrm flipV="1">
          <a:off x="9639300" y="14587601"/>
          <a:ext cx="8382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楕円 337"/>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44196</xdr:rowOff>
    </xdr:from>
    <xdr:to>
      <xdr:col>50</xdr:col>
      <xdr:colOff>114300</xdr:colOff>
      <xdr:row>85</xdr:row>
      <xdr:rowOff>48768</xdr:rowOff>
    </xdr:to>
    <xdr:cxnSp macro="">
      <xdr:nvCxnSpPr>
        <xdr:cNvPr id="339" name="直線コネクタ 338"/>
        <xdr:cNvCxnSpPr/>
      </xdr:nvCxnSpPr>
      <xdr:spPr>
        <a:xfrm flipV="1">
          <a:off x="8750300" y="14617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0</xdr:rowOff>
    </xdr:from>
    <xdr:to>
      <xdr:col>41</xdr:col>
      <xdr:colOff>101600</xdr:colOff>
      <xdr:row>85</xdr:row>
      <xdr:rowOff>101600</xdr:rowOff>
    </xdr:to>
    <xdr:sp macro="" textlink="">
      <xdr:nvSpPr>
        <xdr:cNvPr id="340" name="楕円 339"/>
        <xdr:cNvSpPr/>
      </xdr:nvSpPr>
      <xdr:spPr>
        <a:xfrm>
          <a:off x="7810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50800</xdr:rowOff>
    </xdr:to>
    <xdr:cxnSp macro="">
      <xdr:nvCxnSpPr>
        <xdr:cNvPr id="341" name="直線コネクタ 340"/>
        <xdr:cNvCxnSpPr/>
      </xdr:nvCxnSpPr>
      <xdr:spPr>
        <a:xfrm flipV="1">
          <a:off x="7861300" y="1462201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2"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3"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4"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86123</xdr:rowOff>
    </xdr:from>
    <xdr:ext cx="469744" cy="259045"/>
    <xdr:sp macro="" textlink="">
      <xdr:nvSpPr>
        <xdr:cNvPr id="345" name="n_1mainValue【公営住宅】&#10;一人当たり面積"/>
        <xdr:cNvSpPr txBox="1"/>
      </xdr:nvSpPr>
      <xdr:spPr>
        <a:xfrm>
          <a:off x="93917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46" name="n_2main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92727</xdr:rowOff>
    </xdr:from>
    <xdr:ext cx="469744" cy="259045"/>
    <xdr:sp macro="" textlink="">
      <xdr:nvSpPr>
        <xdr:cNvPr id="347" name="n_3mainValue【公営住宅】&#10;一人当たり面積"/>
        <xdr:cNvSpPr txBox="1"/>
      </xdr:nvSpPr>
      <xdr:spPr>
        <a:xfrm>
          <a:off x="7626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0" name="テキスト ボックス 3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04" name="直線コネクタ 403"/>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05"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06" name="直線コネクタ 405"/>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7"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8" name="直線コネクタ 40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0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0" name="フローチャート: 判断 40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1" name="フローチャート: 判断 41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12" name="フローチャート: 判断 411"/>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13" name="フローチャート: 判断 41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xdr:rowOff>
    </xdr:from>
    <xdr:to>
      <xdr:col>85</xdr:col>
      <xdr:colOff>177800</xdr:colOff>
      <xdr:row>56</xdr:row>
      <xdr:rowOff>109855</xdr:rowOff>
    </xdr:to>
    <xdr:sp macro="" textlink="">
      <xdr:nvSpPr>
        <xdr:cNvPr id="419" name="楕円 418"/>
        <xdr:cNvSpPr/>
      </xdr:nvSpPr>
      <xdr:spPr>
        <a:xfrm>
          <a:off x="162687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100347</xdr:rowOff>
    </xdr:from>
    <xdr:ext cx="405111" cy="259045"/>
    <xdr:sp macro="" textlink="">
      <xdr:nvSpPr>
        <xdr:cNvPr id="420" name="【学校施設】&#10;有形固定資産減価償却率該当値テキスト"/>
        <xdr:cNvSpPr txBox="1"/>
      </xdr:nvSpPr>
      <xdr:spPr>
        <a:xfrm>
          <a:off x="16357600"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xdr:rowOff>
    </xdr:from>
    <xdr:to>
      <xdr:col>81</xdr:col>
      <xdr:colOff>101600</xdr:colOff>
      <xdr:row>56</xdr:row>
      <xdr:rowOff>113665</xdr:rowOff>
    </xdr:to>
    <xdr:sp macro="" textlink="">
      <xdr:nvSpPr>
        <xdr:cNvPr id="421" name="楕円 420"/>
        <xdr:cNvSpPr/>
      </xdr:nvSpPr>
      <xdr:spPr>
        <a:xfrm>
          <a:off x="15430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59055</xdr:rowOff>
    </xdr:from>
    <xdr:to>
      <xdr:col>85</xdr:col>
      <xdr:colOff>127000</xdr:colOff>
      <xdr:row>56</xdr:row>
      <xdr:rowOff>62865</xdr:rowOff>
    </xdr:to>
    <xdr:cxnSp macro="">
      <xdr:nvCxnSpPr>
        <xdr:cNvPr id="422" name="直線コネクタ 421"/>
        <xdr:cNvCxnSpPr/>
      </xdr:nvCxnSpPr>
      <xdr:spPr>
        <a:xfrm flipV="1">
          <a:off x="15481300" y="96602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33020</xdr:rowOff>
    </xdr:from>
    <xdr:to>
      <xdr:col>76</xdr:col>
      <xdr:colOff>165100</xdr:colOff>
      <xdr:row>56</xdr:row>
      <xdr:rowOff>134620</xdr:rowOff>
    </xdr:to>
    <xdr:sp macro="" textlink="">
      <xdr:nvSpPr>
        <xdr:cNvPr id="423" name="楕円 422"/>
        <xdr:cNvSpPr/>
      </xdr:nvSpPr>
      <xdr:spPr>
        <a:xfrm>
          <a:off x="14541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62865</xdr:rowOff>
    </xdr:from>
    <xdr:to>
      <xdr:col>81</xdr:col>
      <xdr:colOff>50800</xdr:colOff>
      <xdr:row>56</xdr:row>
      <xdr:rowOff>83820</xdr:rowOff>
    </xdr:to>
    <xdr:cxnSp macro="">
      <xdr:nvCxnSpPr>
        <xdr:cNvPr id="424" name="直線コネクタ 423"/>
        <xdr:cNvCxnSpPr/>
      </xdr:nvCxnSpPr>
      <xdr:spPr>
        <a:xfrm flipV="1">
          <a:off x="14592300" y="9664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53975</xdr:rowOff>
    </xdr:from>
    <xdr:to>
      <xdr:col>72</xdr:col>
      <xdr:colOff>38100</xdr:colOff>
      <xdr:row>56</xdr:row>
      <xdr:rowOff>155575</xdr:rowOff>
    </xdr:to>
    <xdr:sp macro="" textlink="">
      <xdr:nvSpPr>
        <xdr:cNvPr id="425" name="楕円 424"/>
        <xdr:cNvSpPr/>
      </xdr:nvSpPr>
      <xdr:spPr>
        <a:xfrm>
          <a:off x="13652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83820</xdr:rowOff>
    </xdr:from>
    <xdr:to>
      <xdr:col>76</xdr:col>
      <xdr:colOff>114300</xdr:colOff>
      <xdr:row>56</xdr:row>
      <xdr:rowOff>104775</xdr:rowOff>
    </xdr:to>
    <xdr:cxnSp macro="">
      <xdr:nvCxnSpPr>
        <xdr:cNvPr id="426" name="直線コネクタ 425"/>
        <xdr:cNvCxnSpPr/>
      </xdr:nvCxnSpPr>
      <xdr:spPr>
        <a:xfrm flipV="1">
          <a:off x="13703300" y="9685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27"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28"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29"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130192</xdr:rowOff>
    </xdr:from>
    <xdr:ext cx="405111" cy="259045"/>
    <xdr:sp macro="" textlink="">
      <xdr:nvSpPr>
        <xdr:cNvPr id="430" name="n_1mainValue【学校施設】&#10;有形固定資産減価償却率"/>
        <xdr:cNvSpPr txBox="1"/>
      </xdr:nvSpPr>
      <xdr:spPr>
        <a:xfrm>
          <a:off x="152660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151147</xdr:rowOff>
    </xdr:from>
    <xdr:ext cx="405111" cy="259045"/>
    <xdr:sp macro="" textlink="">
      <xdr:nvSpPr>
        <xdr:cNvPr id="431" name="n_2mainValue【学校施設】&#10;有形固定資産減価償却率"/>
        <xdr:cNvSpPr txBox="1"/>
      </xdr:nvSpPr>
      <xdr:spPr>
        <a:xfrm>
          <a:off x="14389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652</xdr:rowOff>
    </xdr:from>
    <xdr:ext cx="405111" cy="259045"/>
    <xdr:sp macro="" textlink="">
      <xdr:nvSpPr>
        <xdr:cNvPr id="432" name="n_3mainValue【学校施設】&#10;有形固定資産減価償却率"/>
        <xdr:cNvSpPr txBox="1"/>
      </xdr:nvSpPr>
      <xdr:spPr>
        <a:xfrm>
          <a:off x="13500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4" name="直線コネクタ 4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5" name="テキスト ボックス 4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6" name="直線コネクタ 4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7" name="テキスト ボックス 4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8" name="直線コネクタ 4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9" name="テキスト ボックス 4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0" name="直線コネクタ 4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1" name="テキスト ボックス 4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2" name="直線コネクタ 4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3" name="テキスト ボックス 45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4" name="直線コネクタ 4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5" name="テキスト ボックス 45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7" name="テキスト ボックス 45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59" name="直線コネクタ 458"/>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60"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61" name="直線コネクタ 460"/>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62"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63" name="直線コネクタ 462"/>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464"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65" name="フローチャート: 判断 464"/>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66" name="フローチャート: 判断 465"/>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67" name="フローチャート: 判断 466"/>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68" name="フローチャート: 判断 467"/>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2921</xdr:rowOff>
    </xdr:from>
    <xdr:to>
      <xdr:col>116</xdr:col>
      <xdr:colOff>114300</xdr:colOff>
      <xdr:row>64</xdr:row>
      <xdr:rowOff>104521</xdr:rowOff>
    </xdr:to>
    <xdr:sp macro="" textlink="">
      <xdr:nvSpPr>
        <xdr:cNvPr id="474" name="楕円 473"/>
        <xdr:cNvSpPr/>
      </xdr:nvSpPr>
      <xdr:spPr>
        <a:xfrm>
          <a:off x="22110700" y="109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89298</xdr:rowOff>
    </xdr:from>
    <xdr:ext cx="469744" cy="259045"/>
    <xdr:sp macro="" textlink="">
      <xdr:nvSpPr>
        <xdr:cNvPr id="475" name="【学校施設】&#10;一人当たり面積該当値テキスト"/>
        <xdr:cNvSpPr txBox="1"/>
      </xdr:nvSpPr>
      <xdr:spPr>
        <a:xfrm>
          <a:off x="22199600" y="1089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8962</xdr:rowOff>
    </xdr:from>
    <xdr:to>
      <xdr:col>112</xdr:col>
      <xdr:colOff>38100</xdr:colOff>
      <xdr:row>64</xdr:row>
      <xdr:rowOff>110562</xdr:rowOff>
    </xdr:to>
    <xdr:sp macro="" textlink="">
      <xdr:nvSpPr>
        <xdr:cNvPr id="476" name="楕円 475"/>
        <xdr:cNvSpPr/>
      </xdr:nvSpPr>
      <xdr:spPr>
        <a:xfrm>
          <a:off x="21272500" y="109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53721</xdr:rowOff>
    </xdr:from>
    <xdr:to>
      <xdr:col>116</xdr:col>
      <xdr:colOff>63500</xdr:colOff>
      <xdr:row>64</xdr:row>
      <xdr:rowOff>59762</xdr:rowOff>
    </xdr:to>
    <xdr:cxnSp macro="">
      <xdr:nvCxnSpPr>
        <xdr:cNvPr id="477" name="直線コネクタ 476"/>
        <xdr:cNvCxnSpPr/>
      </xdr:nvCxnSpPr>
      <xdr:spPr>
        <a:xfrm flipV="1">
          <a:off x="21323300" y="11026521"/>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16311</xdr:rowOff>
    </xdr:from>
    <xdr:to>
      <xdr:col>107</xdr:col>
      <xdr:colOff>101600</xdr:colOff>
      <xdr:row>64</xdr:row>
      <xdr:rowOff>117911</xdr:rowOff>
    </xdr:to>
    <xdr:sp macro="" textlink="">
      <xdr:nvSpPr>
        <xdr:cNvPr id="478" name="楕円 477"/>
        <xdr:cNvSpPr/>
      </xdr:nvSpPr>
      <xdr:spPr>
        <a:xfrm>
          <a:off x="20383500" y="109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59762</xdr:rowOff>
    </xdr:from>
    <xdr:to>
      <xdr:col>111</xdr:col>
      <xdr:colOff>177800</xdr:colOff>
      <xdr:row>64</xdr:row>
      <xdr:rowOff>67111</xdr:rowOff>
    </xdr:to>
    <xdr:cxnSp macro="">
      <xdr:nvCxnSpPr>
        <xdr:cNvPr id="479" name="直線コネクタ 478"/>
        <xdr:cNvCxnSpPr/>
      </xdr:nvCxnSpPr>
      <xdr:spPr>
        <a:xfrm flipV="1">
          <a:off x="20434300" y="11032562"/>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19739</xdr:rowOff>
    </xdr:from>
    <xdr:to>
      <xdr:col>102</xdr:col>
      <xdr:colOff>165100</xdr:colOff>
      <xdr:row>64</xdr:row>
      <xdr:rowOff>121339</xdr:rowOff>
    </xdr:to>
    <xdr:sp macro="" textlink="">
      <xdr:nvSpPr>
        <xdr:cNvPr id="480" name="楕円 479"/>
        <xdr:cNvSpPr/>
      </xdr:nvSpPr>
      <xdr:spPr>
        <a:xfrm>
          <a:off x="19494500" y="109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67111</xdr:rowOff>
    </xdr:from>
    <xdr:to>
      <xdr:col>107</xdr:col>
      <xdr:colOff>50800</xdr:colOff>
      <xdr:row>64</xdr:row>
      <xdr:rowOff>70539</xdr:rowOff>
    </xdr:to>
    <xdr:cxnSp macro="">
      <xdr:nvCxnSpPr>
        <xdr:cNvPr id="481" name="直線コネクタ 480"/>
        <xdr:cNvCxnSpPr/>
      </xdr:nvCxnSpPr>
      <xdr:spPr>
        <a:xfrm flipV="1">
          <a:off x="19545300" y="1103991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482"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83"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84"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101689</xdr:rowOff>
    </xdr:from>
    <xdr:ext cx="469744" cy="259045"/>
    <xdr:sp macro="" textlink="">
      <xdr:nvSpPr>
        <xdr:cNvPr id="485" name="n_1mainValue【学校施設】&#10;一人当たり面積"/>
        <xdr:cNvSpPr txBox="1"/>
      </xdr:nvSpPr>
      <xdr:spPr>
        <a:xfrm>
          <a:off x="21075727" y="1107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109038</xdr:rowOff>
    </xdr:from>
    <xdr:ext cx="469744" cy="259045"/>
    <xdr:sp macro="" textlink="">
      <xdr:nvSpPr>
        <xdr:cNvPr id="486" name="n_2mainValue【学校施設】&#10;一人当たり面積"/>
        <xdr:cNvSpPr txBox="1"/>
      </xdr:nvSpPr>
      <xdr:spPr>
        <a:xfrm>
          <a:off x="20199427" y="1108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112466</xdr:rowOff>
    </xdr:from>
    <xdr:ext cx="469744" cy="259045"/>
    <xdr:sp macro="" textlink="">
      <xdr:nvSpPr>
        <xdr:cNvPr id="487" name="n_3mainValue【学校施設】&#10;一人当たり面積"/>
        <xdr:cNvSpPr txBox="1"/>
      </xdr:nvSpPr>
      <xdr:spPr>
        <a:xfrm>
          <a:off x="19310427" y="1108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99" name="テキスト ボックス 49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11" name="直線コネクタ 510"/>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12"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3" name="直線コネクタ 5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14"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15" name="直線コネクタ 51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16" name="【児童館】&#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17" name="フローチャート: 判断 516"/>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518" name="フローチャート: 判断 517"/>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519" name="フローチャート: 判断 518"/>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520" name="フローチャート: 判断 519"/>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526" name="楕円 52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69744" cy="259045"/>
    <xdr:sp macro="" textlink="">
      <xdr:nvSpPr>
        <xdr:cNvPr id="527" name="【児童館】&#10;有形固定資産減価償却率該当値テキスト"/>
        <xdr:cNvSpPr txBox="1"/>
      </xdr:nvSpPr>
      <xdr:spPr>
        <a:xfrm>
          <a:off x="16357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528" name="楕円 52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79</xdr:row>
      <xdr:rowOff>44450</xdr:rowOff>
    </xdr:to>
    <xdr:cxnSp macro="">
      <xdr:nvCxnSpPr>
        <xdr:cNvPr id="529" name="直線コネクタ 5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530" name="楕円 52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531" name="直線コネクタ 5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532" name="楕円 53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44450</xdr:rowOff>
    </xdr:from>
    <xdr:to>
      <xdr:col>76</xdr:col>
      <xdr:colOff>114300</xdr:colOff>
      <xdr:row>79</xdr:row>
      <xdr:rowOff>44450</xdr:rowOff>
    </xdr:to>
    <xdr:cxnSp macro="">
      <xdr:nvCxnSpPr>
        <xdr:cNvPr id="533" name="直線コネクタ 5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162577</xdr:rowOff>
    </xdr:from>
    <xdr:ext cx="405111" cy="259045"/>
    <xdr:sp macro="" textlink="">
      <xdr:nvSpPr>
        <xdr:cNvPr id="534" name="n_1aveValue【児童館】&#10;有形固定資産減価償却率"/>
        <xdr:cNvSpPr txBox="1"/>
      </xdr:nvSpPr>
      <xdr:spPr>
        <a:xfrm>
          <a:off x="152660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535" name="n_2aveValue【児童館】&#10;有形固定資産減価償却率"/>
        <xdr:cNvSpPr txBox="1"/>
      </xdr:nvSpPr>
      <xdr:spPr>
        <a:xfrm>
          <a:off x="14389744"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48277</xdr:rowOff>
    </xdr:from>
    <xdr:ext cx="405111" cy="259045"/>
    <xdr:sp macro="" textlink="">
      <xdr:nvSpPr>
        <xdr:cNvPr id="536" name="n_3aveValue【児童館】&#10;有形固定資産減価償却率"/>
        <xdr:cNvSpPr txBox="1"/>
      </xdr:nvSpPr>
      <xdr:spPr>
        <a:xfrm>
          <a:off x="13500744" y="1462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537" name="n_1mainValue【児童館】&#10;有形固定資産減価償却率"/>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538" name="n_2mainValue【児童館】&#10;有形固定資産減価償却率"/>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77</xdr:row>
      <xdr:rowOff>111777</xdr:rowOff>
    </xdr:from>
    <xdr:ext cx="469744" cy="259045"/>
    <xdr:sp macro="" textlink="">
      <xdr:nvSpPr>
        <xdr:cNvPr id="539" name="n_3mainValue【児童館】&#10;有形固定資産減価償却率"/>
        <xdr:cNvSpPr txBox="1"/>
      </xdr:nvSpPr>
      <xdr:spPr>
        <a:xfrm>
          <a:off x="13468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563" name="直線コネクタ 562"/>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564" name="【児童館】&#10;一人当たり面積最小値テキスト"/>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565" name="直線コネクタ 564"/>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566" name="【児童館】&#10;一人当たり面積最大値テキスト"/>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567" name="直線コネクタ 566"/>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68"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69" name="フローチャート: 判断 568"/>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570" name="フローチャート: 判断 569"/>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571" name="フローチャート: 判断 570"/>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572" name="フローチャート: 判断 571"/>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145414</xdr:rowOff>
    </xdr:from>
    <xdr:to>
      <xdr:col>116</xdr:col>
      <xdr:colOff>114300</xdr:colOff>
      <xdr:row>86</xdr:row>
      <xdr:rowOff>75564</xdr:rowOff>
    </xdr:to>
    <xdr:sp macro="" textlink="">
      <xdr:nvSpPr>
        <xdr:cNvPr id="578" name="楕円 577"/>
        <xdr:cNvSpPr/>
      </xdr:nvSpPr>
      <xdr:spPr>
        <a:xfrm>
          <a:off x="22110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60341</xdr:rowOff>
    </xdr:from>
    <xdr:ext cx="469744" cy="259045"/>
    <xdr:sp macro="" textlink="">
      <xdr:nvSpPr>
        <xdr:cNvPr id="579" name="【児童館】&#10;一人当たり面積該当値テキスト"/>
        <xdr:cNvSpPr txBox="1"/>
      </xdr:nvSpPr>
      <xdr:spPr>
        <a:xfrm>
          <a:off x="22199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580" name="楕円 579"/>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24764</xdr:rowOff>
    </xdr:from>
    <xdr:to>
      <xdr:col>116</xdr:col>
      <xdr:colOff>63500</xdr:colOff>
      <xdr:row>86</xdr:row>
      <xdr:rowOff>26670</xdr:rowOff>
    </xdr:to>
    <xdr:cxnSp macro="">
      <xdr:nvCxnSpPr>
        <xdr:cNvPr id="581" name="直線コネクタ 580"/>
        <xdr:cNvCxnSpPr/>
      </xdr:nvCxnSpPr>
      <xdr:spPr>
        <a:xfrm flipV="1">
          <a:off x="21323300" y="147694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149225</xdr:rowOff>
    </xdr:from>
    <xdr:to>
      <xdr:col>107</xdr:col>
      <xdr:colOff>101600</xdr:colOff>
      <xdr:row>86</xdr:row>
      <xdr:rowOff>79375</xdr:rowOff>
    </xdr:to>
    <xdr:sp macro="" textlink="">
      <xdr:nvSpPr>
        <xdr:cNvPr id="582" name="楕円 581"/>
        <xdr:cNvSpPr/>
      </xdr:nvSpPr>
      <xdr:spPr>
        <a:xfrm>
          <a:off x="20383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28575</xdr:rowOff>
    </xdr:to>
    <xdr:cxnSp macro="">
      <xdr:nvCxnSpPr>
        <xdr:cNvPr id="583" name="直線コネクタ 582"/>
        <xdr:cNvCxnSpPr/>
      </xdr:nvCxnSpPr>
      <xdr:spPr>
        <a:xfrm flipV="1">
          <a:off x="20434300" y="1477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149225</xdr:rowOff>
    </xdr:from>
    <xdr:to>
      <xdr:col>102</xdr:col>
      <xdr:colOff>165100</xdr:colOff>
      <xdr:row>86</xdr:row>
      <xdr:rowOff>79375</xdr:rowOff>
    </xdr:to>
    <xdr:sp macro="" textlink="">
      <xdr:nvSpPr>
        <xdr:cNvPr id="584" name="楕円 583"/>
        <xdr:cNvSpPr/>
      </xdr:nvSpPr>
      <xdr:spPr>
        <a:xfrm>
          <a:off x="19494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28575</xdr:rowOff>
    </xdr:from>
    <xdr:to>
      <xdr:col>107</xdr:col>
      <xdr:colOff>50800</xdr:colOff>
      <xdr:row>86</xdr:row>
      <xdr:rowOff>28575</xdr:rowOff>
    </xdr:to>
    <xdr:cxnSp macro="">
      <xdr:nvCxnSpPr>
        <xdr:cNvPr id="585" name="直線コネクタ 584"/>
        <xdr:cNvCxnSpPr/>
      </xdr:nvCxnSpPr>
      <xdr:spPr>
        <a:xfrm>
          <a:off x="19545300" y="1477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586" name="n_1aveValue【児童館】&#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587" name="n_2aveValue【児童館】&#10;一人当たり面積"/>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588" name="n_3aveValue【児童館】&#10;一人当たり面積"/>
        <xdr:cNvSpPr txBox="1"/>
      </xdr:nvSpPr>
      <xdr:spPr>
        <a:xfrm>
          <a:off x="19310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589" name="n_1mainValue【児童館】&#10;一人当たり面積"/>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70502</xdr:rowOff>
    </xdr:from>
    <xdr:ext cx="469744" cy="259045"/>
    <xdr:sp macro="" textlink="">
      <xdr:nvSpPr>
        <xdr:cNvPr id="590" name="n_2mainValue【児童館】&#10;一人当たり面積"/>
        <xdr:cNvSpPr txBox="1"/>
      </xdr:nvSpPr>
      <xdr:spPr>
        <a:xfrm>
          <a:off x="20199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70502</xdr:rowOff>
    </xdr:from>
    <xdr:ext cx="469744" cy="259045"/>
    <xdr:sp macro="" textlink="">
      <xdr:nvSpPr>
        <xdr:cNvPr id="591" name="n_3mainValue【児童館】&#10;一人当たり面積"/>
        <xdr:cNvSpPr txBox="1"/>
      </xdr:nvSpPr>
      <xdr:spPr>
        <a:xfrm>
          <a:off x="19310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2" name="テキスト ボックス 6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4" name="テキスト ボックス 6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2" name="テキスト ボックス 6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6" name="直線コネクタ 615"/>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7"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8" name="直線コネクタ 617"/>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0" name="直線コネクタ 61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21"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2" name="フローチャート: 判断 621"/>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3" name="フローチャート: 判断 622"/>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4" name="フローチャート: 判断 623"/>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5" name="フローチャート: 判断 624"/>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90170</xdr:rowOff>
    </xdr:from>
    <xdr:to>
      <xdr:col>85</xdr:col>
      <xdr:colOff>177800</xdr:colOff>
      <xdr:row>102</xdr:row>
      <xdr:rowOff>20320</xdr:rowOff>
    </xdr:to>
    <xdr:sp macro="" textlink="">
      <xdr:nvSpPr>
        <xdr:cNvPr id="631" name="楕円 630"/>
        <xdr:cNvSpPr/>
      </xdr:nvSpPr>
      <xdr:spPr>
        <a:xfrm>
          <a:off x="16268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113047</xdr:rowOff>
    </xdr:from>
    <xdr:ext cx="405111" cy="259045"/>
    <xdr:sp macro="" textlink="">
      <xdr:nvSpPr>
        <xdr:cNvPr id="632" name="【公民館】&#10;有形固定資産減価償却率該当値テキスト"/>
        <xdr:cNvSpPr txBox="1"/>
      </xdr:nvSpPr>
      <xdr:spPr>
        <a:xfrm>
          <a:off x="16357600"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633" name="楕円 632"/>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140970</xdr:rowOff>
    </xdr:from>
    <xdr:to>
      <xdr:col>85</xdr:col>
      <xdr:colOff>127000</xdr:colOff>
      <xdr:row>102</xdr:row>
      <xdr:rowOff>11430</xdr:rowOff>
    </xdr:to>
    <xdr:cxnSp macro="">
      <xdr:nvCxnSpPr>
        <xdr:cNvPr id="634" name="直線コネクタ 633"/>
        <xdr:cNvCxnSpPr/>
      </xdr:nvCxnSpPr>
      <xdr:spPr>
        <a:xfrm flipV="1">
          <a:off x="15481300" y="17457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35"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36"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37"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638" name="n_1mainValue【公民館】&#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2" name="直線コネクタ 661"/>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63"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64" name="直線コネクタ 663"/>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65"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66" name="直線コネクタ 665"/>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67"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68" name="フローチャート: 判断 667"/>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69" name="フローチャート: 判断 668"/>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0" name="フローチャート: 判断 669"/>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1" name="フローチャート: 判断 670"/>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136271</xdr:rowOff>
    </xdr:from>
    <xdr:to>
      <xdr:col>116</xdr:col>
      <xdr:colOff>114300</xdr:colOff>
      <xdr:row>108</xdr:row>
      <xdr:rowOff>66421</xdr:rowOff>
    </xdr:to>
    <xdr:sp macro="" textlink="">
      <xdr:nvSpPr>
        <xdr:cNvPr id="677" name="楕円 676"/>
        <xdr:cNvSpPr/>
      </xdr:nvSpPr>
      <xdr:spPr>
        <a:xfrm>
          <a:off x="22110700" y="184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51198</xdr:rowOff>
    </xdr:from>
    <xdr:ext cx="469744" cy="259045"/>
    <xdr:sp macro="" textlink="">
      <xdr:nvSpPr>
        <xdr:cNvPr id="678" name="【公民館】&#10;一人当たり面積該当値テキスト"/>
        <xdr:cNvSpPr txBox="1"/>
      </xdr:nvSpPr>
      <xdr:spPr>
        <a:xfrm>
          <a:off x="22199600" y="183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138176</xdr:rowOff>
    </xdr:from>
    <xdr:to>
      <xdr:col>112</xdr:col>
      <xdr:colOff>38100</xdr:colOff>
      <xdr:row>108</xdr:row>
      <xdr:rowOff>68326</xdr:rowOff>
    </xdr:to>
    <xdr:sp macro="" textlink="">
      <xdr:nvSpPr>
        <xdr:cNvPr id="679" name="楕円 678"/>
        <xdr:cNvSpPr/>
      </xdr:nvSpPr>
      <xdr:spPr>
        <a:xfrm>
          <a:off x="21272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15621</xdr:rowOff>
    </xdr:from>
    <xdr:to>
      <xdr:col>116</xdr:col>
      <xdr:colOff>63500</xdr:colOff>
      <xdr:row>108</xdr:row>
      <xdr:rowOff>17526</xdr:rowOff>
    </xdr:to>
    <xdr:cxnSp macro="">
      <xdr:nvCxnSpPr>
        <xdr:cNvPr id="680" name="直線コネクタ 679"/>
        <xdr:cNvCxnSpPr/>
      </xdr:nvCxnSpPr>
      <xdr:spPr>
        <a:xfrm flipV="1">
          <a:off x="21323300" y="1853222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81"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82"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83"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59453</xdr:rowOff>
    </xdr:from>
    <xdr:ext cx="469744" cy="259045"/>
    <xdr:sp macro="" textlink="">
      <xdr:nvSpPr>
        <xdr:cNvPr id="684" name="n_1mainValue【公民館】&#10;一人当たり面積"/>
        <xdr:cNvSpPr txBox="1"/>
      </xdr:nvSpPr>
      <xdr:spPr>
        <a:xfrm>
          <a:off x="210757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類似団体と比較して特に有形固定資産原価償却率が高くなっている施設は、学校施設の</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％、公民館の</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％、児童館の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％であり、特に低くなっている施設は、公営住宅の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学校施設については、小学校・中学校共に築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年以上経過している状況となる。平成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年度に小学校・中学校の耐震改修工事を行っている。今後は、小学校を中心に老朽化対策に取り組んでいく必要がある。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児童館については、有形固定資産原価償却率が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％となっているため、施設の老朽化対策を検討する必要がある。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公営住宅については、東日本大震災の影響により高台団地等に新たに建設されたため、有形固定資産原価償却率が低くなっている。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公営住宅が増えたことに伴い、今後維持管理経費の増加に留意しつつ、住居環境の整備に取り組んでいく。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4,240
80.80
3,800,602
3,572,783
178,173
1,997,738
3,467,634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64770</xdr:rowOff>
    </xdr:from>
    <xdr:to>
      <xdr:col>24</xdr:col>
      <xdr:colOff>62865</xdr:colOff>
      <xdr:row>41</xdr:row>
      <xdr:rowOff>158496</xdr:rowOff>
    </xdr:to>
    <xdr:cxnSp macro="">
      <xdr:nvCxnSpPr>
        <xdr:cNvPr id="54" name="直線コネクタ 53"/>
        <xdr:cNvCxnSpPr/>
      </xdr:nvCxnSpPr>
      <xdr:spPr>
        <a:xfrm flipV="1">
          <a:off x="4634865" y="589407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162323</xdr:rowOff>
    </xdr:from>
    <xdr:ext cx="405111" cy="259045"/>
    <xdr:sp macro="" textlink="">
      <xdr:nvSpPr>
        <xdr:cNvPr id="55" name="【図書館】&#10;有形固定資産減価償却率最小値テキスト"/>
        <xdr:cNvSpPr txBox="1"/>
      </xdr:nvSpPr>
      <xdr:spPr>
        <a:xfrm>
          <a:off x="4673600" y="719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158496</xdr:rowOff>
    </xdr:from>
    <xdr:to>
      <xdr:col>24</xdr:col>
      <xdr:colOff>152400</xdr:colOff>
      <xdr:row>41</xdr:row>
      <xdr:rowOff>158496</xdr:rowOff>
    </xdr:to>
    <xdr:cxnSp macro="">
      <xdr:nvCxnSpPr>
        <xdr:cNvPr id="56" name="直線コネクタ 55"/>
        <xdr:cNvCxnSpPr/>
      </xdr:nvCxnSpPr>
      <xdr:spPr>
        <a:xfrm>
          <a:off x="4546600" y="718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11447</xdr:rowOff>
    </xdr:from>
    <xdr:ext cx="405111" cy="259045"/>
    <xdr:sp macro="" textlink="">
      <xdr:nvSpPr>
        <xdr:cNvPr id="57" name="【図書館】&#10;有形固定資産減価償却率最大値テキスト"/>
        <xdr:cNvSpPr txBox="1"/>
      </xdr:nvSpPr>
      <xdr:spPr>
        <a:xfrm>
          <a:off x="4673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58" name="直線コネクタ 57"/>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1" name="フローチャート: 判断 60"/>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103124</xdr:rowOff>
    </xdr:from>
    <xdr:to>
      <xdr:col>15</xdr:col>
      <xdr:colOff>101600</xdr:colOff>
      <xdr:row>38</xdr:row>
      <xdr:rowOff>33274</xdr:rowOff>
    </xdr:to>
    <xdr:sp macro="" textlink="">
      <xdr:nvSpPr>
        <xdr:cNvPr id="62" name="フローチャート: 判断 61"/>
        <xdr:cNvSpPr/>
      </xdr:nvSpPr>
      <xdr:spPr>
        <a:xfrm>
          <a:off x="28575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112268</xdr:rowOff>
    </xdr:from>
    <xdr:to>
      <xdr:col>10</xdr:col>
      <xdr:colOff>165100</xdr:colOff>
      <xdr:row>40</xdr:row>
      <xdr:rowOff>42418</xdr:rowOff>
    </xdr:to>
    <xdr:sp macro="" textlink="">
      <xdr:nvSpPr>
        <xdr:cNvPr id="63" name="フローチャート: 判断 62"/>
        <xdr:cNvSpPr/>
      </xdr:nvSpPr>
      <xdr:spPr>
        <a:xfrm>
          <a:off x="19685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9" name="楕円 68"/>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0" name="【図書館】&#10;有形固定資産減価償却率該当値テキスト"/>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1" name="楕円 70"/>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53340</xdr:rowOff>
    </xdr:to>
    <xdr:cxnSp macro="">
      <xdr:nvCxnSpPr>
        <xdr:cNvPr id="72" name="直線コネクタ 71"/>
        <xdr:cNvCxnSpPr/>
      </xdr:nvCxnSpPr>
      <xdr:spPr>
        <a:xfrm flipV="1">
          <a:off x="3797300" y="652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73"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49801</xdr:rowOff>
    </xdr:from>
    <xdr:ext cx="405111" cy="259045"/>
    <xdr:sp macro="" textlink="">
      <xdr:nvSpPr>
        <xdr:cNvPr id="74" name="n_2aveValue【図書館】&#10;有形固定資産減価償却率"/>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58945</xdr:rowOff>
    </xdr:from>
    <xdr:ext cx="405111" cy="259045"/>
    <xdr:sp macro="" textlink="">
      <xdr:nvSpPr>
        <xdr:cNvPr id="75" name="n_3aveValue【図書館】&#10;有形固定資産減価償却率"/>
        <xdr:cNvSpPr txBox="1"/>
      </xdr:nvSpPr>
      <xdr:spPr>
        <a:xfrm>
          <a:off x="1816744" y="657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76"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72390</xdr:rowOff>
    </xdr:from>
    <xdr:to>
      <xdr:col>54</xdr:col>
      <xdr:colOff>189865</xdr:colOff>
      <xdr:row>41</xdr:row>
      <xdr:rowOff>11430</xdr:rowOff>
    </xdr:to>
    <xdr:cxnSp macro="">
      <xdr:nvCxnSpPr>
        <xdr:cNvPr id="101" name="直線コネクタ 100"/>
        <xdr:cNvCxnSpPr/>
      </xdr:nvCxnSpPr>
      <xdr:spPr>
        <a:xfrm flipV="1">
          <a:off x="10476865" y="573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15257</xdr:rowOff>
    </xdr:from>
    <xdr:ext cx="469744" cy="259045"/>
    <xdr:sp macro="" textlink="">
      <xdr:nvSpPr>
        <xdr:cNvPr id="102" name="【図書館】&#10;一人当たり面積最小値テキスト"/>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11430</xdr:rowOff>
    </xdr:from>
    <xdr:to>
      <xdr:col>55</xdr:col>
      <xdr:colOff>88900</xdr:colOff>
      <xdr:row>41</xdr:row>
      <xdr:rowOff>11430</xdr:rowOff>
    </xdr:to>
    <xdr:cxnSp macro="">
      <xdr:nvCxnSpPr>
        <xdr:cNvPr id="103" name="直線コネクタ 102"/>
        <xdr:cNvCxnSpPr/>
      </xdr:nvCxnSpPr>
      <xdr:spPr>
        <a:xfrm>
          <a:off x="10388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19067</xdr:rowOff>
    </xdr:from>
    <xdr:ext cx="469744" cy="259045"/>
    <xdr:sp macro="" textlink="">
      <xdr:nvSpPr>
        <xdr:cNvPr id="104" name="【図書館】&#10;一人当たり面積最大値テキスト"/>
        <xdr:cNvSpPr txBox="1"/>
      </xdr:nvSpPr>
      <xdr:spPr>
        <a:xfrm>
          <a:off x="10515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72390</xdr:rowOff>
    </xdr:from>
    <xdr:to>
      <xdr:col>55</xdr:col>
      <xdr:colOff>88900</xdr:colOff>
      <xdr:row>33</xdr:row>
      <xdr:rowOff>72390</xdr:rowOff>
    </xdr:to>
    <xdr:cxnSp macro="">
      <xdr:nvCxnSpPr>
        <xdr:cNvPr id="105" name="直線コネクタ 104"/>
        <xdr:cNvCxnSpPr/>
      </xdr:nvCxnSpPr>
      <xdr:spPr>
        <a:xfrm>
          <a:off x="10388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82567</xdr:rowOff>
    </xdr:from>
    <xdr:ext cx="469744" cy="259045"/>
    <xdr:sp macro="" textlink="">
      <xdr:nvSpPr>
        <xdr:cNvPr id="106" name="【図書館】&#10;一人当たり面積平均値テキスト"/>
        <xdr:cNvSpPr txBox="1"/>
      </xdr:nvSpPr>
      <xdr:spPr>
        <a:xfrm>
          <a:off x="10515600" y="62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07" name="フローチャート: 判断 106"/>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08" name="フローチャート: 判断 107"/>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97790</xdr:rowOff>
    </xdr:from>
    <xdr:to>
      <xdr:col>46</xdr:col>
      <xdr:colOff>38100</xdr:colOff>
      <xdr:row>40</xdr:row>
      <xdr:rowOff>27940</xdr:rowOff>
    </xdr:to>
    <xdr:sp macro="" textlink="">
      <xdr:nvSpPr>
        <xdr:cNvPr id="109" name="フローチャート: 判断 108"/>
        <xdr:cNvSpPr/>
      </xdr:nvSpPr>
      <xdr:spPr>
        <a:xfrm>
          <a:off x="8699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124460</xdr:rowOff>
    </xdr:from>
    <xdr:to>
      <xdr:col>41</xdr:col>
      <xdr:colOff>101600</xdr:colOff>
      <xdr:row>35</xdr:row>
      <xdr:rowOff>54610</xdr:rowOff>
    </xdr:to>
    <xdr:sp macro="" textlink="">
      <xdr:nvSpPr>
        <xdr:cNvPr id="110" name="フローチャート: 判断 109"/>
        <xdr:cNvSpPr/>
      </xdr:nvSpPr>
      <xdr:spPr>
        <a:xfrm>
          <a:off x="7810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109220</xdr:rowOff>
    </xdr:from>
    <xdr:to>
      <xdr:col>55</xdr:col>
      <xdr:colOff>50800</xdr:colOff>
      <xdr:row>39</xdr:row>
      <xdr:rowOff>39370</xdr:rowOff>
    </xdr:to>
    <xdr:sp macro="" textlink="">
      <xdr:nvSpPr>
        <xdr:cNvPr id="116" name="楕円 115"/>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87647</xdr:rowOff>
    </xdr:from>
    <xdr:ext cx="469744" cy="259045"/>
    <xdr:sp macro="" textlink="">
      <xdr:nvSpPr>
        <xdr:cNvPr id="117" name="【図書館】&#10;一人当たり面積該当値テキスト"/>
        <xdr:cNvSpPr txBox="1"/>
      </xdr:nvSpPr>
      <xdr:spPr>
        <a:xfrm>
          <a:off x="10515600"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18" name="楕円 117"/>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39</xdr:row>
      <xdr:rowOff>11430</xdr:rowOff>
    </xdr:to>
    <xdr:cxnSp macro="">
      <xdr:nvCxnSpPr>
        <xdr:cNvPr id="119" name="直線コネクタ 118"/>
        <xdr:cNvCxnSpPr/>
      </xdr:nvCxnSpPr>
      <xdr:spPr>
        <a:xfrm flipV="1">
          <a:off x="9639300" y="6675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20" name="n_1ave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21" name="n_2ave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71137</xdr:rowOff>
    </xdr:from>
    <xdr:ext cx="469744" cy="259045"/>
    <xdr:sp macro="" textlink="">
      <xdr:nvSpPr>
        <xdr:cNvPr id="122" name="n_3aveValue【図書館】&#10;一人当たり面積"/>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53357</xdr:rowOff>
    </xdr:from>
    <xdr:ext cx="469744" cy="259045"/>
    <xdr:sp macro="" textlink="">
      <xdr:nvSpPr>
        <xdr:cNvPr id="123" name="n_1mainValue【図書館】&#10;一人当たり面積"/>
        <xdr:cNvSpPr txBox="1"/>
      </xdr:nvSpPr>
      <xdr:spPr>
        <a:xfrm>
          <a:off x="93917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49" name="直線コネクタ 148"/>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50"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51" name="直線コネクタ 150"/>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154"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55" name="フローチャート: 判断 154"/>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56" name="フローチャート: 判断 155"/>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151674</xdr:rowOff>
    </xdr:from>
    <xdr:to>
      <xdr:col>15</xdr:col>
      <xdr:colOff>101600</xdr:colOff>
      <xdr:row>58</xdr:row>
      <xdr:rowOff>81824</xdr:rowOff>
    </xdr:to>
    <xdr:sp macro="" textlink="">
      <xdr:nvSpPr>
        <xdr:cNvPr id="157" name="フローチャート: 判断 156"/>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84727</xdr:rowOff>
    </xdr:from>
    <xdr:to>
      <xdr:col>10</xdr:col>
      <xdr:colOff>165100</xdr:colOff>
      <xdr:row>59</xdr:row>
      <xdr:rowOff>14877</xdr:rowOff>
    </xdr:to>
    <xdr:sp macro="" textlink="">
      <xdr:nvSpPr>
        <xdr:cNvPr id="158" name="フローチャート: 判断 157"/>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16147</xdr:rowOff>
    </xdr:from>
    <xdr:to>
      <xdr:col>24</xdr:col>
      <xdr:colOff>114300</xdr:colOff>
      <xdr:row>57</xdr:row>
      <xdr:rowOff>117747</xdr:rowOff>
    </xdr:to>
    <xdr:sp macro="" textlink="">
      <xdr:nvSpPr>
        <xdr:cNvPr id="164" name="楕円 163"/>
        <xdr:cNvSpPr/>
      </xdr:nvSpPr>
      <xdr:spPr>
        <a:xfrm>
          <a:off x="4584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39024</xdr:rowOff>
    </xdr:from>
    <xdr:ext cx="405111" cy="259045"/>
    <xdr:sp macro="" textlink="">
      <xdr:nvSpPr>
        <xdr:cNvPr id="165" name="【体育館・プール】&#10;有形固定資産減価償却率該当値テキスト"/>
        <xdr:cNvSpPr txBox="1"/>
      </xdr:nvSpPr>
      <xdr:spPr>
        <a:xfrm>
          <a:off x="4673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66" name="楕円 165"/>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66947</xdr:rowOff>
    </xdr:from>
    <xdr:to>
      <xdr:col>24</xdr:col>
      <xdr:colOff>63500</xdr:colOff>
      <xdr:row>57</xdr:row>
      <xdr:rowOff>89807</xdr:rowOff>
    </xdr:to>
    <xdr:cxnSp macro="">
      <xdr:nvCxnSpPr>
        <xdr:cNvPr id="167" name="直線コネクタ 166"/>
        <xdr:cNvCxnSpPr/>
      </xdr:nvCxnSpPr>
      <xdr:spPr>
        <a:xfrm flipV="1">
          <a:off x="3797300" y="98395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68" name="楕円 167"/>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89807</xdr:rowOff>
    </xdr:from>
    <xdr:to>
      <xdr:col>19</xdr:col>
      <xdr:colOff>177800</xdr:colOff>
      <xdr:row>57</xdr:row>
      <xdr:rowOff>111034</xdr:rowOff>
    </xdr:to>
    <xdr:cxnSp macro="">
      <xdr:nvCxnSpPr>
        <xdr:cNvPr id="169" name="直線コネクタ 168"/>
        <xdr:cNvCxnSpPr/>
      </xdr:nvCxnSpPr>
      <xdr:spPr>
        <a:xfrm flipV="1">
          <a:off x="2908300" y="986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83094</xdr:rowOff>
    </xdr:from>
    <xdr:to>
      <xdr:col>10</xdr:col>
      <xdr:colOff>165100</xdr:colOff>
      <xdr:row>58</xdr:row>
      <xdr:rowOff>13244</xdr:rowOff>
    </xdr:to>
    <xdr:sp macro="" textlink="">
      <xdr:nvSpPr>
        <xdr:cNvPr id="170" name="楕円 169"/>
        <xdr:cNvSpPr/>
      </xdr:nvSpPr>
      <xdr:spPr>
        <a:xfrm>
          <a:off x="1968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111034</xdr:rowOff>
    </xdr:from>
    <xdr:to>
      <xdr:col>15</xdr:col>
      <xdr:colOff>50800</xdr:colOff>
      <xdr:row>57</xdr:row>
      <xdr:rowOff>133894</xdr:rowOff>
    </xdr:to>
    <xdr:cxnSp macro="">
      <xdr:nvCxnSpPr>
        <xdr:cNvPr id="171" name="直線コネクタ 170"/>
        <xdr:cNvCxnSpPr/>
      </xdr:nvCxnSpPr>
      <xdr:spPr>
        <a:xfrm flipV="1">
          <a:off x="2019300" y="9883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20700</xdr:rowOff>
    </xdr:from>
    <xdr:ext cx="405111" cy="259045"/>
    <xdr:sp macro="" textlink="">
      <xdr:nvSpPr>
        <xdr:cNvPr id="172"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72951</xdr:rowOff>
    </xdr:from>
    <xdr:ext cx="405111" cy="259045"/>
    <xdr:sp macro="" textlink="">
      <xdr:nvSpPr>
        <xdr:cNvPr id="17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6004</xdr:rowOff>
    </xdr:from>
    <xdr:ext cx="405111" cy="259045"/>
    <xdr:sp macro="" textlink="">
      <xdr:nvSpPr>
        <xdr:cNvPr id="174" name="n_3aveValue【体育館・プール】&#10;有形固定資産減価償却率"/>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75" name="n_1mainValue【体育館・プール】&#10;有形固定資産減価償却率"/>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76" name="n_2mainValue【体育館・プー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29771</xdr:rowOff>
    </xdr:from>
    <xdr:ext cx="405111" cy="259045"/>
    <xdr:sp macro="" textlink="">
      <xdr:nvSpPr>
        <xdr:cNvPr id="177" name="n_3mainValue【体育館・プール】&#10;有形固定資産減価償却率"/>
        <xdr:cNvSpPr txBox="1"/>
      </xdr:nvSpPr>
      <xdr:spPr>
        <a:xfrm>
          <a:off x="1816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201" name="直線コネクタ 200"/>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202"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203" name="直線コネクタ 202"/>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204"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205" name="直線コネクタ 204"/>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206" name="【体育館・プール】&#10;一人当たり面積平均値テキスト"/>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07" name="フローチャート: 判断 206"/>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208" name="フローチャート: 判断 207"/>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09" name="フローチャート: 判断 208"/>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122174</xdr:rowOff>
    </xdr:from>
    <xdr:to>
      <xdr:col>41</xdr:col>
      <xdr:colOff>101600</xdr:colOff>
      <xdr:row>62</xdr:row>
      <xdr:rowOff>52324</xdr:rowOff>
    </xdr:to>
    <xdr:sp macro="" textlink="">
      <xdr:nvSpPr>
        <xdr:cNvPr id="210" name="フローチャート: 判断 209"/>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167894</xdr:rowOff>
    </xdr:from>
    <xdr:to>
      <xdr:col>55</xdr:col>
      <xdr:colOff>50800</xdr:colOff>
      <xdr:row>62</xdr:row>
      <xdr:rowOff>98044</xdr:rowOff>
    </xdr:to>
    <xdr:sp macro="" textlink="">
      <xdr:nvSpPr>
        <xdr:cNvPr id="216" name="楕円 215"/>
        <xdr:cNvSpPr/>
      </xdr:nvSpPr>
      <xdr:spPr>
        <a:xfrm>
          <a:off x="104267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146321</xdr:rowOff>
    </xdr:from>
    <xdr:ext cx="469744" cy="259045"/>
    <xdr:sp macro="" textlink="">
      <xdr:nvSpPr>
        <xdr:cNvPr id="217" name="【体育館・プール】&#10;一人当たり面積該当値テキスト"/>
        <xdr:cNvSpPr txBox="1"/>
      </xdr:nvSpPr>
      <xdr:spPr>
        <a:xfrm>
          <a:off x="10515600" y="1060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xdr:rowOff>
    </xdr:from>
    <xdr:to>
      <xdr:col>50</xdr:col>
      <xdr:colOff>165100</xdr:colOff>
      <xdr:row>62</xdr:row>
      <xdr:rowOff>103378</xdr:rowOff>
    </xdr:to>
    <xdr:sp macro="" textlink="">
      <xdr:nvSpPr>
        <xdr:cNvPr id="218" name="楕円 217"/>
        <xdr:cNvSpPr/>
      </xdr:nvSpPr>
      <xdr:spPr>
        <a:xfrm>
          <a:off x="958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47244</xdr:rowOff>
    </xdr:from>
    <xdr:to>
      <xdr:col>55</xdr:col>
      <xdr:colOff>0</xdr:colOff>
      <xdr:row>62</xdr:row>
      <xdr:rowOff>52578</xdr:rowOff>
    </xdr:to>
    <xdr:cxnSp macro="">
      <xdr:nvCxnSpPr>
        <xdr:cNvPr id="219" name="直線コネクタ 218"/>
        <xdr:cNvCxnSpPr/>
      </xdr:nvCxnSpPr>
      <xdr:spPr>
        <a:xfrm flipV="1">
          <a:off x="9639300" y="106771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20" name="楕円 219"/>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52578</xdr:rowOff>
    </xdr:from>
    <xdr:to>
      <xdr:col>50</xdr:col>
      <xdr:colOff>114300</xdr:colOff>
      <xdr:row>62</xdr:row>
      <xdr:rowOff>59436</xdr:rowOff>
    </xdr:to>
    <xdr:cxnSp macro="">
      <xdr:nvCxnSpPr>
        <xdr:cNvPr id="221" name="直線コネクタ 220"/>
        <xdr:cNvCxnSpPr/>
      </xdr:nvCxnSpPr>
      <xdr:spPr>
        <a:xfrm flipV="1">
          <a:off x="8750300" y="106824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11684</xdr:rowOff>
    </xdr:from>
    <xdr:to>
      <xdr:col>41</xdr:col>
      <xdr:colOff>101600</xdr:colOff>
      <xdr:row>62</xdr:row>
      <xdr:rowOff>113284</xdr:rowOff>
    </xdr:to>
    <xdr:sp macro="" textlink="">
      <xdr:nvSpPr>
        <xdr:cNvPr id="222" name="楕円 221"/>
        <xdr:cNvSpPr/>
      </xdr:nvSpPr>
      <xdr:spPr>
        <a:xfrm>
          <a:off x="7810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62484</xdr:rowOff>
    </xdr:to>
    <xdr:cxnSp macro="">
      <xdr:nvCxnSpPr>
        <xdr:cNvPr id="223" name="直線コネクタ 222"/>
        <xdr:cNvCxnSpPr/>
      </xdr:nvCxnSpPr>
      <xdr:spPr>
        <a:xfrm flipV="1">
          <a:off x="7861300" y="106893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149369</xdr:rowOff>
    </xdr:from>
    <xdr:ext cx="469744" cy="259045"/>
    <xdr:sp macro="" textlink="">
      <xdr:nvSpPr>
        <xdr:cNvPr id="224"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108602</xdr:rowOff>
    </xdr:from>
    <xdr:ext cx="469744" cy="259045"/>
    <xdr:sp macro="" textlink="">
      <xdr:nvSpPr>
        <xdr:cNvPr id="22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68851</xdr:rowOff>
    </xdr:from>
    <xdr:ext cx="469744" cy="259045"/>
    <xdr:sp macro="" textlink="">
      <xdr:nvSpPr>
        <xdr:cNvPr id="226"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119905</xdr:rowOff>
    </xdr:from>
    <xdr:ext cx="469744" cy="259045"/>
    <xdr:sp macro="" textlink="">
      <xdr:nvSpPr>
        <xdr:cNvPr id="227" name="n_1mainValue【体育館・プール】&#10;一人当たり面積"/>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28" name="n_2mainValue【体育館・プール】&#10;一人当たり面積"/>
        <xdr:cNvSpPr txBox="1"/>
      </xdr:nvSpPr>
      <xdr:spPr>
        <a:xfrm>
          <a:off x="8515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104411</xdr:rowOff>
    </xdr:from>
    <xdr:ext cx="469744" cy="259045"/>
    <xdr:sp macro="" textlink="">
      <xdr:nvSpPr>
        <xdr:cNvPr id="229" name="n_3mainValue【体育館・プール】&#10;一人当たり面積"/>
        <xdr:cNvSpPr txBox="1"/>
      </xdr:nvSpPr>
      <xdr:spPr>
        <a:xfrm>
          <a:off x="7626427"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5" name="直線コネクタ 254"/>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6"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7" name="直線コネクタ 256"/>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260" name="【福祉施設】&#10;有形固定資産減価償却率平均値テキスト"/>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61" name="フローチャート: 判断 260"/>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262" name="フローチャート: 判断 261"/>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144055</xdr:rowOff>
    </xdr:from>
    <xdr:to>
      <xdr:col>15</xdr:col>
      <xdr:colOff>101600</xdr:colOff>
      <xdr:row>82</xdr:row>
      <xdr:rowOff>74205</xdr:rowOff>
    </xdr:to>
    <xdr:sp macro="" textlink="">
      <xdr:nvSpPr>
        <xdr:cNvPr id="263" name="フローチャート: 判断 262"/>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77107</xdr:rowOff>
    </xdr:from>
    <xdr:to>
      <xdr:col>10</xdr:col>
      <xdr:colOff>165100</xdr:colOff>
      <xdr:row>83</xdr:row>
      <xdr:rowOff>7257</xdr:rowOff>
    </xdr:to>
    <xdr:sp macro="" textlink="">
      <xdr:nvSpPr>
        <xdr:cNvPr id="264" name="フローチャート: 判断 263"/>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70" name="楕円 269"/>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271" name="【福祉施設】&#10;有形固定資産減価償却率該当値テキスト"/>
        <xdr:cNvSpPr txBox="1"/>
      </xdr:nvSpPr>
      <xdr:spPr>
        <a:xfrm>
          <a:off x="4673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272" name="楕円 271"/>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134438</xdr:rowOff>
    </xdr:to>
    <xdr:cxnSp macro="">
      <xdr:nvCxnSpPr>
        <xdr:cNvPr id="273" name="直線コネクタ 272"/>
        <xdr:cNvCxnSpPr/>
      </xdr:nvCxnSpPr>
      <xdr:spPr>
        <a:xfrm flipV="1">
          <a:off x="3797300" y="142962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274" name="楕円 273"/>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84</xdr:row>
      <xdr:rowOff>31569</xdr:rowOff>
    </xdr:to>
    <xdr:cxnSp macro="">
      <xdr:nvCxnSpPr>
        <xdr:cNvPr id="275" name="直線コネクタ 274"/>
        <xdr:cNvCxnSpPr/>
      </xdr:nvCxnSpPr>
      <xdr:spPr>
        <a:xfrm flipV="1">
          <a:off x="2908300" y="143647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276" name="楕円 275"/>
        <xdr:cNvSpPr/>
      </xdr:nvSpPr>
      <xdr:spPr>
        <a:xfrm>
          <a:off x="196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31569</xdr:rowOff>
    </xdr:from>
    <xdr:to>
      <xdr:col>15</xdr:col>
      <xdr:colOff>50800</xdr:colOff>
      <xdr:row>84</xdr:row>
      <xdr:rowOff>100149</xdr:rowOff>
    </xdr:to>
    <xdr:cxnSp macro="">
      <xdr:nvCxnSpPr>
        <xdr:cNvPr id="277" name="直線コネクタ 276"/>
        <xdr:cNvCxnSpPr/>
      </xdr:nvCxnSpPr>
      <xdr:spPr>
        <a:xfrm flipV="1">
          <a:off x="2019300" y="144333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118490</xdr:rowOff>
    </xdr:from>
    <xdr:ext cx="405111" cy="259045"/>
    <xdr:sp macro="" textlink="">
      <xdr:nvSpPr>
        <xdr:cNvPr id="278" name="n_1ave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27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23784</xdr:rowOff>
    </xdr:from>
    <xdr:ext cx="405111" cy="259045"/>
    <xdr:sp macro="" textlink="">
      <xdr:nvSpPr>
        <xdr:cNvPr id="280"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4915</xdr:rowOff>
    </xdr:from>
    <xdr:ext cx="405111" cy="259045"/>
    <xdr:sp macro="" textlink="">
      <xdr:nvSpPr>
        <xdr:cNvPr id="281" name="n_1mainValue【福祉施設】&#10;有形固定資産減価償却率"/>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282" name="n_2mainValue【福祉施設】&#10;有形固定資産減価償却率"/>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283" name="n_3mainValue【福祉施設】&#10;有形固定資産減価償却率"/>
        <xdr:cNvSpPr txBox="1"/>
      </xdr:nvSpPr>
      <xdr:spPr>
        <a:xfrm>
          <a:off x="1816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305" name="直線コネクタ 304"/>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306"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307" name="直線コネクタ 306"/>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308"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309" name="直線コネクタ 308"/>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310"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311" name="フローチャート: 判断 310"/>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312" name="フローチャート: 判断 311"/>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161265</xdr:rowOff>
    </xdr:from>
    <xdr:to>
      <xdr:col>46</xdr:col>
      <xdr:colOff>38100</xdr:colOff>
      <xdr:row>85</xdr:row>
      <xdr:rowOff>91415</xdr:rowOff>
    </xdr:to>
    <xdr:sp macro="" textlink="">
      <xdr:nvSpPr>
        <xdr:cNvPr id="313" name="フローチャート: 判断 312"/>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91542</xdr:rowOff>
    </xdr:from>
    <xdr:to>
      <xdr:col>41</xdr:col>
      <xdr:colOff>101600</xdr:colOff>
      <xdr:row>85</xdr:row>
      <xdr:rowOff>21692</xdr:rowOff>
    </xdr:to>
    <xdr:sp macro="" textlink="">
      <xdr:nvSpPr>
        <xdr:cNvPr id="314" name="フローチャート: 判断 313"/>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132232</xdr:rowOff>
    </xdr:from>
    <xdr:to>
      <xdr:col>55</xdr:col>
      <xdr:colOff>50800</xdr:colOff>
      <xdr:row>86</xdr:row>
      <xdr:rowOff>62382</xdr:rowOff>
    </xdr:to>
    <xdr:sp macro="" textlink="">
      <xdr:nvSpPr>
        <xdr:cNvPr id="320" name="楕円 319"/>
        <xdr:cNvSpPr/>
      </xdr:nvSpPr>
      <xdr:spPr>
        <a:xfrm>
          <a:off x="104267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47159</xdr:rowOff>
    </xdr:from>
    <xdr:ext cx="469744" cy="259045"/>
    <xdr:sp macro="" textlink="">
      <xdr:nvSpPr>
        <xdr:cNvPr id="321" name="【福祉施設】&#10;一人当たり面積該当値テキスト"/>
        <xdr:cNvSpPr txBox="1"/>
      </xdr:nvSpPr>
      <xdr:spPr>
        <a:xfrm>
          <a:off x="10515600" y="146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132690</xdr:rowOff>
    </xdr:from>
    <xdr:to>
      <xdr:col>50</xdr:col>
      <xdr:colOff>165100</xdr:colOff>
      <xdr:row>86</xdr:row>
      <xdr:rowOff>62840</xdr:rowOff>
    </xdr:to>
    <xdr:sp macro="" textlink="">
      <xdr:nvSpPr>
        <xdr:cNvPr id="322" name="楕円 321"/>
        <xdr:cNvSpPr/>
      </xdr:nvSpPr>
      <xdr:spPr>
        <a:xfrm>
          <a:off x="9588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11582</xdr:rowOff>
    </xdr:from>
    <xdr:to>
      <xdr:col>55</xdr:col>
      <xdr:colOff>0</xdr:colOff>
      <xdr:row>86</xdr:row>
      <xdr:rowOff>12040</xdr:rowOff>
    </xdr:to>
    <xdr:cxnSp macro="">
      <xdr:nvCxnSpPr>
        <xdr:cNvPr id="323" name="直線コネクタ 322"/>
        <xdr:cNvCxnSpPr/>
      </xdr:nvCxnSpPr>
      <xdr:spPr>
        <a:xfrm flipV="1">
          <a:off x="9639300" y="1475628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133147</xdr:rowOff>
    </xdr:from>
    <xdr:to>
      <xdr:col>46</xdr:col>
      <xdr:colOff>38100</xdr:colOff>
      <xdr:row>86</xdr:row>
      <xdr:rowOff>63297</xdr:rowOff>
    </xdr:to>
    <xdr:sp macro="" textlink="">
      <xdr:nvSpPr>
        <xdr:cNvPr id="324" name="楕円 323"/>
        <xdr:cNvSpPr/>
      </xdr:nvSpPr>
      <xdr:spPr>
        <a:xfrm>
          <a:off x="8699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12040</xdr:rowOff>
    </xdr:from>
    <xdr:to>
      <xdr:col>50</xdr:col>
      <xdr:colOff>114300</xdr:colOff>
      <xdr:row>86</xdr:row>
      <xdr:rowOff>12497</xdr:rowOff>
    </xdr:to>
    <xdr:cxnSp macro="">
      <xdr:nvCxnSpPr>
        <xdr:cNvPr id="325" name="直線コネクタ 324"/>
        <xdr:cNvCxnSpPr/>
      </xdr:nvCxnSpPr>
      <xdr:spPr>
        <a:xfrm flipV="1">
          <a:off x="8750300" y="147567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133375</xdr:rowOff>
    </xdr:from>
    <xdr:to>
      <xdr:col>41</xdr:col>
      <xdr:colOff>101600</xdr:colOff>
      <xdr:row>86</xdr:row>
      <xdr:rowOff>63525</xdr:rowOff>
    </xdr:to>
    <xdr:sp macro="" textlink="">
      <xdr:nvSpPr>
        <xdr:cNvPr id="326" name="楕円 325"/>
        <xdr:cNvSpPr/>
      </xdr:nvSpPr>
      <xdr:spPr>
        <a:xfrm>
          <a:off x="7810500" y="14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12725</xdr:rowOff>
    </xdr:to>
    <xdr:cxnSp macro="">
      <xdr:nvCxnSpPr>
        <xdr:cNvPr id="327" name="直線コネクタ 326"/>
        <xdr:cNvCxnSpPr/>
      </xdr:nvCxnSpPr>
      <xdr:spPr>
        <a:xfrm flipV="1">
          <a:off x="7861300" y="147571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114343</xdr:rowOff>
    </xdr:from>
    <xdr:ext cx="469744" cy="259045"/>
    <xdr:sp macro="" textlink="">
      <xdr:nvSpPr>
        <xdr:cNvPr id="328"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107942</xdr:rowOff>
    </xdr:from>
    <xdr:ext cx="469744" cy="259045"/>
    <xdr:sp macro="" textlink="">
      <xdr:nvSpPr>
        <xdr:cNvPr id="32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38219</xdr:rowOff>
    </xdr:from>
    <xdr:ext cx="469744" cy="259045"/>
    <xdr:sp macro="" textlink="">
      <xdr:nvSpPr>
        <xdr:cNvPr id="330"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53967</xdr:rowOff>
    </xdr:from>
    <xdr:ext cx="469744" cy="259045"/>
    <xdr:sp macro="" textlink="">
      <xdr:nvSpPr>
        <xdr:cNvPr id="331" name="n_1mainValue【福祉施設】&#10;一人当たり面積"/>
        <xdr:cNvSpPr txBox="1"/>
      </xdr:nvSpPr>
      <xdr:spPr>
        <a:xfrm>
          <a:off x="9391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54424</xdr:rowOff>
    </xdr:from>
    <xdr:ext cx="469744" cy="259045"/>
    <xdr:sp macro="" textlink="">
      <xdr:nvSpPr>
        <xdr:cNvPr id="332" name="n_2mainValue【福祉施設】&#10;一人当たり面積"/>
        <xdr:cNvSpPr txBox="1"/>
      </xdr:nvSpPr>
      <xdr:spPr>
        <a:xfrm>
          <a:off x="8515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54652</xdr:rowOff>
    </xdr:from>
    <xdr:ext cx="469744" cy="259045"/>
    <xdr:sp macro="" textlink="">
      <xdr:nvSpPr>
        <xdr:cNvPr id="333" name="n_3mainValue【福祉施設】&#10;一人当たり面積"/>
        <xdr:cNvSpPr txBox="1"/>
      </xdr:nvSpPr>
      <xdr:spPr>
        <a:xfrm>
          <a:off x="7626427" y="147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1" name="テキスト ボックス 3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1" name="テキスト ボックス 3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75" name="直線コネクタ 374"/>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6"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7" name="直線コネクタ 376"/>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78"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79" name="直線コネクタ 378"/>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380"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81" name="フローチャート: 判断 380"/>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82" name="フローチャート: 判断 381"/>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83" name="フローチャート: 判断 38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61323</xdr:rowOff>
    </xdr:from>
    <xdr:to>
      <xdr:col>72</xdr:col>
      <xdr:colOff>38100</xdr:colOff>
      <xdr:row>36</xdr:row>
      <xdr:rowOff>162923</xdr:rowOff>
    </xdr:to>
    <xdr:sp macro="" textlink="">
      <xdr:nvSpPr>
        <xdr:cNvPr id="384" name="フローチャート: 判断 383"/>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138067</xdr:rowOff>
    </xdr:from>
    <xdr:to>
      <xdr:col>85</xdr:col>
      <xdr:colOff>177800</xdr:colOff>
      <xdr:row>33</xdr:row>
      <xdr:rowOff>68217</xdr:rowOff>
    </xdr:to>
    <xdr:sp macro="" textlink="">
      <xdr:nvSpPr>
        <xdr:cNvPr id="390" name="楕円 389"/>
        <xdr:cNvSpPr/>
      </xdr:nvSpPr>
      <xdr:spPr>
        <a:xfrm>
          <a:off x="16268700" y="56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91094</xdr:rowOff>
    </xdr:from>
    <xdr:ext cx="405111" cy="259045"/>
    <xdr:sp macro="" textlink="">
      <xdr:nvSpPr>
        <xdr:cNvPr id="391" name="【一般廃棄物処理施設】&#10;有形固定資産減価償却率該当値テキスト"/>
        <xdr:cNvSpPr txBox="1"/>
      </xdr:nvSpPr>
      <xdr:spPr>
        <a:xfrm>
          <a:off x="16357600" y="557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139700</xdr:rowOff>
    </xdr:from>
    <xdr:to>
      <xdr:col>81</xdr:col>
      <xdr:colOff>101600</xdr:colOff>
      <xdr:row>33</xdr:row>
      <xdr:rowOff>69850</xdr:rowOff>
    </xdr:to>
    <xdr:sp macro="" textlink="">
      <xdr:nvSpPr>
        <xdr:cNvPr id="392" name="楕円 391"/>
        <xdr:cNvSpPr/>
      </xdr:nvSpPr>
      <xdr:spPr>
        <a:xfrm>
          <a:off x="15430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17417</xdr:rowOff>
    </xdr:from>
    <xdr:to>
      <xdr:col>85</xdr:col>
      <xdr:colOff>127000</xdr:colOff>
      <xdr:row>33</xdr:row>
      <xdr:rowOff>19050</xdr:rowOff>
    </xdr:to>
    <xdr:cxnSp macro="">
      <xdr:nvCxnSpPr>
        <xdr:cNvPr id="393" name="直線コネクタ 392"/>
        <xdr:cNvCxnSpPr/>
      </xdr:nvCxnSpPr>
      <xdr:spPr>
        <a:xfrm flipV="1">
          <a:off x="15481300" y="56752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141333</xdr:rowOff>
    </xdr:from>
    <xdr:to>
      <xdr:col>76</xdr:col>
      <xdr:colOff>165100</xdr:colOff>
      <xdr:row>33</xdr:row>
      <xdr:rowOff>71483</xdr:rowOff>
    </xdr:to>
    <xdr:sp macro="" textlink="">
      <xdr:nvSpPr>
        <xdr:cNvPr id="394" name="楕円 393"/>
        <xdr:cNvSpPr/>
      </xdr:nvSpPr>
      <xdr:spPr>
        <a:xfrm>
          <a:off x="14541500" y="56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33</xdr:row>
      <xdr:rowOff>20683</xdr:rowOff>
    </xdr:to>
    <xdr:cxnSp macro="">
      <xdr:nvCxnSpPr>
        <xdr:cNvPr id="395" name="直線コネクタ 394"/>
        <xdr:cNvCxnSpPr/>
      </xdr:nvCxnSpPr>
      <xdr:spPr>
        <a:xfrm flipV="1">
          <a:off x="14592300" y="56769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396" name="n_1ave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97"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398"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86377</xdr:rowOff>
    </xdr:from>
    <xdr:ext cx="405111" cy="259045"/>
    <xdr:sp macro="" textlink="">
      <xdr:nvSpPr>
        <xdr:cNvPr id="399" name="n_1mainValue【一般廃棄物処理施設】&#10;有形固定資産減価償却率"/>
        <xdr:cNvSpPr txBox="1"/>
      </xdr:nvSpPr>
      <xdr:spPr>
        <a:xfrm>
          <a:off x="152660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88010</xdr:rowOff>
    </xdr:from>
    <xdr:ext cx="405111" cy="259045"/>
    <xdr:sp macro="" textlink="">
      <xdr:nvSpPr>
        <xdr:cNvPr id="400" name="n_2mainValue【一般廃棄物処理施設】&#10;有形固定資産減価償却率"/>
        <xdr:cNvSpPr txBox="1"/>
      </xdr:nvSpPr>
      <xdr:spPr>
        <a:xfrm>
          <a:off x="14389744" y="540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4" name="テキスト ボックス 41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16" name="テキスト ボックス 415"/>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18" name="テキスト ボックス 417"/>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0" name="テキスト ボックス 41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2" name="テキスト ボックス 42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24" name="直線コネクタ 423"/>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25"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26" name="直線コネクタ 425"/>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27"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28" name="直線コネクタ 427"/>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429" name="【一般廃棄物処理施設】&#10;一人当たり有形固定資産（償却資産）額平均値テキスト"/>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30" name="フローチャート: 判断 429"/>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31" name="フローチャート: 判断 430"/>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13317</xdr:rowOff>
    </xdr:from>
    <xdr:to>
      <xdr:col>107</xdr:col>
      <xdr:colOff>101600</xdr:colOff>
      <xdr:row>41</xdr:row>
      <xdr:rowOff>114917</xdr:rowOff>
    </xdr:to>
    <xdr:sp macro="" textlink="">
      <xdr:nvSpPr>
        <xdr:cNvPr id="432" name="フローチャート: 判断 431"/>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8152</xdr:rowOff>
    </xdr:from>
    <xdr:to>
      <xdr:col>102</xdr:col>
      <xdr:colOff>165100</xdr:colOff>
      <xdr:row>41</xdr:row>
      <xdr:rowOff>109752</xdr:rowOff>
    </xdr:to>
    <xdr:sp macro="" textlink="">
      <xdr:nvSpPr>
        <xdr:cNvPr id="433" name="フローチャート: 判断 432"/>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145565</xdr:rowOff>
    </xdr:from>
    <xdr:to>
      <xdr:col>116</xdr:col>
      <xdr:colOff>114300</xdr:colOff>
      <xdr:row>42</xdr:row>
      <xdr:rowOff>75715</xdr:rowOff>
    </xdr:to>
    <xdr:sp macro="" textlink="">
      <xdr:nvSpPr>
        <xdr:cNvPr id="439" name="楕円 438"/>
        <xdr:cNvSpPr/>
      </xdr:nvSpPr>
      <xdr:spPr>
        <a:xfrm>
          <a:off x="22110700" y="71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60492</xdr:rowOff>
    </xdr:from>
    <xdr:ext cx="534377" cy="259045"/>
    <xdr:sp macro="" textlink="">
      <xdr:nvSpPr>
        <xdr:cNvPr id="440" name="【一般廃棄物処理施設】&#10;一人当たり有形固定資産（償却資産）額該当値テキスト"/>
        <xdr:cNvSpPr txBox="1"/>
      </xdr:nvSpPr>
      <xdr:spPr>
        <a:xfrm>
          <a:off x="22199600" y="70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145170</xdr:rowOff>
    </xdr:from>
    <xdr:to>
      <xdr:col>112</xdr:col>
      <xdr:colOff>38100</xdr:colOff>
      <xdr:row>42</xdr:row>
      <xdr:rowOff>75320</xdr:rowOff>
    </xdr:to>
    <xdr:sp macro="" textlink="">
      <xdr:nvSpPr>
        <xdr:cNvPr id="441" name="楕円 440"/>
        <xdr:cNvSpPr/>
      </xdr:nvSpPr>
      <xdr:spPr>
        <a:xfrm>
          <a:off x="21272500" y="71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24520</xdr:rowOff>
    </xdr:from>
    <xdr:to>
      <xdr:col>116</xdr:col>
      <xdr:colOff>63500</xdr:colOff>
      <xdr:row>42</xdr:row>
      <xdr:rowOff>24915</xdr:rowOff>
    </xdr:to>
    <xdr:cxnSp macro="">
      <xdr:nvCxnSpPr>
        <xdr:cNvPr id="442" name="直線コネクタ 441"/>
        <xdr:cNvCxnSpPr/>
      </xdr:nvCxnSpPr>
      <xdr:spPr>
        <a:xfrm>
          <a:off x="21323300" y="7225420"/>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145961</xdr:rowOff>
    </xdr:from>
    <xdr:to>
      <xdr:col>107</xdr:col>
      <xdr:colOff>101600</xdr:colOff>
      <xdr:row>42</xdr:row>
      <xdr:rowOff>76111</xdr:rowOff>
    </xdr:to>
    <xdr:sp macro="" textlink="">
      <xdr:nvSpPr>
        <xdr:cNvPr id="443" name="楕円 442"/>
        <xdr:cNvSpPr/>
      </xdr:nvSpPr>
      <xdr:spPr>
        <a:xfrm>
          <a:off x="20383500" y="71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24520</xdr:rowOff>
    </xdr:from>
    <xdr:to>
      <xdr:col>111</xdr:col>
      <xdr:colOff>177800</xdr:colOff>
      <xdr:row>42</xdr:row>
      <xdr:rowOff>25311</xdr:rowOff>
    </xdr:to>
    <xdr:cxnSp macro="">
      <xdr:nvCxnSpPr>
        <xdr:cNvPr id="444" name="直線コネクタ 443"/>
        <xdr:cNvCxnSpPr/>
      </xdr:nvCxnSpPr>
      <xdr:spPr>
        <a:xfrm flipV="1">
          <a:off x="20434300" y="7225420"/>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11719</xdr:rowOff>
    </xdr:from>
    <xdr:ext cx="599010" cy="259045"/>
    <xdr:sp macro="" textlink="">
      <xdr:nvSpPr>
        <xdr:cNvPr id="445" name="n_1aveValue【一般廃棄物処理施設】&#10;一人当たり有形固定資産（償却資産）額"/>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131444</xdr:rowOff>
    </xdr:from>
    <xdr:ext cx="599010" cy="259045"/>
    <xdr:sp macro="" textlink="">
      <xdr:nvSpPr>
        <xdr:cNvPr id="446"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126279</xdr:rowOff>
    </xdr:from>
    <xdr:ext cx="599010" cy="259045"/>
    <xdr:sp macro="" textlink="">
      <xdr:nvSpPr>
        <xdr:cNvPr id="447" name="n_3aveValue【一般廃棄物処理施設】&#10;一人当たり有形固定資産（償却資産）額"/>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66447</xdr:rowOff>
    </xdr:from>
    <xdr:ext cx="534377" cy="259045"/>
    <xdr:sp macro="" textlink="">
      <xdr:nvSpPr>
        <xdr:cNvPr id="448" name="n_1mainValue【一般廃棄物処理施設】&#10;一人当たり有形固定資産（償却資産）額"/>
        <xdr:cNvSpPr txBox="1"/>
      </xdr:nvSpPr>
      <xdr:spPr>
        <a:xfrm>
          <a:off x="21043411" y="72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67238</xdr:rowOff>
    </xdr:from>
    <xdr:ext cx="534377" cy="259045"/>
    <xdr:sp macro="" textlink="">
      <xdr:nvSpPr>
        <xdr:cNvPr id="449" name="n_2mainValue【一般廃棄物処理施設】&#10;一人当たり有形固定資産（償却資産）額"/>
        <xdr:cNvSpPr txBox="1"/>
      </xdr:nvSpPr>
      <xdr:spPr>
        <a:xfrm>
          <a:off x="20167111" y="72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1" name="テキスト ボックス 46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1" name="テキスト ボックス 47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475" name="直線コネクタ 474"/>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6"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7" name="直線コネクタ 47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78"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79" name="直線コネクタ 478"/>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80"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81" name="フローチャート: 判断 480"/>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482" name="フローチャート: 判断 481"/>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83" name="フローチャート: 判断 482"/>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484" name="フローチャート: 判断 483"/>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47172</xdr:rowOff>
    </xdr:from>
    <xdr:to>
      <xdr:col>85</xdr:col>
      <xdr:colOff>177800</xdr:colOff>
      <xdr:row>64</xdr:row>
      <xdr:rowOff>148772</xdr:rowOff>
    </xdr:to>
    <xdr:sp macro="" textlink="">
      <xdr:nvSpPr>
        <xdr:cNvPr id="490" name="楕円 489"/>
        <xdr:cNvSpPr/>
      </xdr:nvSpPr>
      <xdr:spPr>
        <a:xfrm>
          <a:off x="162687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133549</xdr:rowOff>
    </xdr:from>
    <xdr:ext cx="340478" cy="259045"/>
    <xdr:sp macro="" textlink="">
      <xdr:nvSpPr>
        <xdr:cNvPr id="491" name="【保健センター・保健所】&#10;有形固定資産減価償却率該当値テキスト"/>
        <xdr:cNvSpPr txBox="1"/>
      </xdr:nvSpPr>
      <xdr:spPr>
        <a:xfrm>
          <a:off x="16357600" y="1093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492"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493"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494"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18" name="直線コネクタ 517"/>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19"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20" name="直線コネクタ 519"/>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21"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22" name="直線コネクタ 521"/>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523"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24" name="フローチャート: 判断 523"/>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25" name="フローチャート: 判断 524"/>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16637</xdr:rowOff>
    </xdr:from>
    <xdr:to>
      <xdr:col>107</xdr:col>
      <xdr:colOff>101600</xdr:colOff>
      <xdr:row>63</xdr:row>
      <xdr:rowOff>118237</xdr:rowOff>
    </xdr:to>
    <xdr:sp macro="" textlink="">
      <xdr:nvSpPr>
        <xdr:cNvPr id="526" name="フローチャート: 判断 525"/>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527" name="フローチャート: 判断 526"/>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137033</xdr:rowOff>
    </xdr:from>
    <xdr:to>
      <xdr:col>116</xdr:col>
      <xdr:colOff>114300</xdr:colOff>
      <xdr:row>64</xdr:row>
      <xdr:rowOff>67183</xdr:rowOff>
    </xdr:to>
    <xdr:sp macro="" textlink="">
      <xdr:nvSpPr>
        <xdr:cNvPr id="533" name="楕円 532"/>
        <xdr:cNvSpPr/>
      </xdr:nvSpPr>
      <xdr:spPr>
        <a:xfrm>
          <a:off x="221107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51960</xdr:rowOff>
    </xdr:from>
    <xdr:ext cx="469744" cy="259045"/>
    <xdr:sp macro="" textlink="">
      <xdr:nvSpPr>
        <xdr:cNvPr id="534" name="【保健センター・保健所】&#10;一人当たり面積該当値テキスト"/>
        <xdr:cNvSpPr txBox="1"/>
      </xdr:nvSpPr>
      <xdr:spPr>
        <a:xfrm>
          <a:off x="22199600" y="1085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121048</xdr:rowOff>
    </xdr:from>
    <xdr:ext cx="469744" cy="259045"/>
    <xdr:sp macro="" textlink="">
      <xdr:nvSpPr>
        <xdr:cNvPr id="535"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134764</xdr:rowOff>
    </xdr:from>
    <xdr:ext cx="469744" cy="259045"/>
    <xdr:sp macro="" textlink="">
      <xdr:nvSpPr>
        <xdr:cNvPr id="536"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31132</xdr:rowOff>
    </xdr:from>
    <xdr:ext cx="469744" cy="259045"/>
    <xdr:sp macro="" textlink="">
      <xdr:nvSpPr>
        <xdr:cNvPr id="537"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563" name="直線コネクタ 56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6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65" name="直線コネクタ 56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568" name="【消防施設】&#10;有形固定資産減価償却率平均値テキスト"/>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69" name="フローチャート: 判断 56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70" name="フローチャート: 判断 56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571" name="フローチャート: 判断 570"/>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90170</xdr:rowOff>
    </xdr:from>
    <xdr:to>
      <xdr:col>72</xdr:col>
      <xdr:colOff>38100</xdr:colOff>
      <xdr:row>81</xdr:row>
      <xdr:rowOff>20320</xdr:rowOff>
    </xdr:to>
    <xdr:sp macro="" textlink="">
      <xdr:nvSpPr>
        <xdr:cNvPr id="572" name="フローチャート: 判断 571"/>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578" name="楕円 577"/>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579" name="【消防施設】&#10;有形固定資産減価償却率該当値テキスト"/>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580" name="楕円 579"/>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131173</xdr:rowOff>
    </xdr:from>
    <xdr:to>
      <xdr:col>85</xdr:col>
      <xdr:colOff>127000</xdr:colOff>
      <xdr:row>85</xdr:row>
      <xdr:rowOff>108313</xdr:rowOff>
    </xdr:to>
    <xdr:cxnSp macro="">
      <xdr:nvCxnSpPr>
        <xdr:cNvPr id="581" name="直線コネクタ 580"/>
        <xdr:cNvCxnSpPr/>
      </xdr:nvCxnSpPr>
      <xdr:spPr>
        <a:xfrm>
          <a:off x="15481300" y="13847173"/>
          <a:ext cx="8382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582" name="楕円 581"/>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81</xdr:row>
      <xdr:rowOff>18506</xdr:rowOff>
    </xdr:to>
    <xdr:cxnSp macro="">
      <xdr:nvCxnSpPr>
        <xdr:cNvPr id="583" name="直線コネクタ 582"/>
        <xdr:cNvCxnSpPr/>
      </xdr:nvCxnSpPr>
      <xdr:spPr>
        <a:xfrm flipV="1">
          <a:off x="14592300" y="138471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84" name="楕円 583"/>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18506</xdr:rowOff>
    </xdr:from>
    <xdr:to>
      <xdr:col>76</xdr:col>
      <xdr:colOff>114300</xdr:colOff>
      <xdr:row>81</xdr:row>
      <xdr:rowOff>163830</xdr:rowOff>
    </xdr:to>
    <xdr:cxnSp macro="">
      <xdr:nvCxnSpPr>
        <xdr:cNvPr id="585" name="直線コネクタ 584"/>
        <xdr:cNvCxnSpPr/>
      </xdr:nvCxnSpPr>
      <xdr:spPr>
        <a:xfrm flipV="1">
          <a:off x="13703300" y="13905956"/>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63698</xdr:rowOff>
    </xdr:from>
    <xdr:ext cx="405111" cy="259045"/>
    <xdr:sp macro="" textlink="">
      <xdr:nvSpPr>
        <xdr:cNvPr id="586"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587"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588"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589"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60433</xdr:rowOff>
    </xdr:from>
    <xdr:ext cx="405111" cy="259045"/>
    <xdr:sp macro="" textlink="">
      <xdr:nvSpPr>
        <xdr:cNvPr id="590" name="n_2mainValue【消防施設】&#10;有形固定資産減価償却率"/>
        <xdr:cNvSpPr txBox="1"/>
      </xdr:nvSpPr>
      <xdr:spPr>
        <a:xfrm>
          <a:off x="14389744"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591" name="n_3main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3" name="テキスト ボックス 612"/>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15" name="直線コネクタ 614"/>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16"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17" name="直線コネクタ 616"/>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18"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19" name="直線コネクタ 618"/>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620"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21" name="フローチャート: 判断 620"/>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22" name="フローチャート: 判断 621"/>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623" name="フローチャート: 判断 622"/>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624" name="フローチャート: 判断 623"/>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165227</xdr:rowOff>
    </xdr:from>
    <xdr:to>
      <xdr:col>116</xdr:col>
      <xdr:colOff>114300</xdr:colOff>
      <xdr:row>86</xdr:row>
      <xdr:rowOff>95377</xdr:rowOff>
    </xdr:to>
    <xdr:sp macro="" textlink="">
      <xdr:nvSpPr>
        <xdr:cNvPr id="630" name="楕円 629"/>
        <xdr:cNvSpPr/>
      </xdr:nvSpPr>
      <xdr:spPr>
        <a:xfrm>
          <a:off x="221107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631"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21400</xdr:rowOff>
    </xdr:from>
    <xdr:to>
      <xdr:col>112</xdr:col>
      <xdr:colOff>38100</xdr:colOff>
      <xdr:row>86</xdr:row>
      <xdr:rowOff>123000</xdr:rowOff>
    </xdr:to>
    <xdr:sp macro="" textlink="">
      <xdr:nvSpPr>
        <xdr:cNvPr id="632" name="楕円 631"/>
        <xdr:cNvSpPr/>
      </xdr:nvSpPr>
      <xdr:spPr>
        <a:xfrm>
          <a:off x="21272500" y="147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44577</xdr:rowOff>
    </xdr:from>
    <xdr:to>
      <xdr:col>116</xdr:col>
      <xdr:colOff>63500</xdr:colOff>
      <xdr:row>86</xdr:row>
      <xdr:rowOff>72200</xdr:rowOff>
    </xdr:to>
    <xdr:cxnSp macro="">
      <xdr:nvCxnSpPr>
        <xdr:cNvPr id="633" name="直線コネクタ 632"/>
        <xdr:cNvCxnSpPr/>
      </xdr:nvCxnSpPr>
      <xdr:spPr>
        <a:xfrm flipV="1">
          <a:off x="21323300" y="14789277"/>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21019</xdr:rowOff>
    </xdr:from>
    <xdr:to>
      <xdr:col>107</xdr:col>
      <xdr:colOff>101600</xdr:colOff>
      <xdr:row>86</xdr:row>
      <xdr:rowOff>122619</xdr:rowOff>
    </xdr:to>
    <xdr:sp macro="" textlink="">
      <xdr:nvSpPr>
        <xdr:cNvPr id="634" name="楕円 633"/>
        <xdr:cNvSpPr/>
      </xdr:nvSpPr>
      <xdr:spPr>
        <a:xfrm>
          <a:off x="20383500" y="14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71819</xdr:rowOff>
    </xdr:from>
    <xdr:to>
      <xdr:col>111</xdr:col>
      <xdr:colOff>177800</xdr:colOff>
      <xdr:row>86</xdr:row>
      <xdr:rowOff>72200</xdr:rowOff>
    </xdr:to>
    <xdr:cxnSp macro="">
      <xdr:nvCxnSpPr>
        <xdr:cNvPr id="635" name="直線コネクタ 634"/>
        <xdr:cNvCxnSpPr/>
      </xdr:nvCxnSpPr>
      <xdr:spPr>
        <a:xfrm>
          <a:off x="20434300" y="14816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25591</xdr:rowOff>
    </xdr:from>
    <xdr:to>
      <xdr:col>102</xdr:col>
      <xdr:colOff>165100</xdr:colOff>
      <xdr:row>86</xdr:row>
      <xdr:rowOff>127191</xdr:rowOff>
    </xdr:to>
    <xdr:sp macro="" textlink="">
      <xdr:nvSpPr>
        <xdr:cNvPr id="636" name="楕円 635"/>
        <xdr:cNvSpPr/>
      </xdr:nvSpPr>
      <xdr:spPr>
        <a:xfrm>
          <a:off x="19494500" y="147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71819</xdr:rowOff>
    </xdr:from>
    <xdr:to>
      <xdr:col>107</xdr:col>
      <xdr:colOff>50800</xdr:colOff>
      <xdr:row>86</xdr:row>
      <xdr:rowOff>76391</xdr:rowOff>
    </xdr:to>
    <xdr:cxnSp macro="">
      <xdr:nvCxnSpPr>
        <xdr:cNvPr id="637" name="直線コネクタ 636"/>
        <xdr:cNvCxnSpPr/>
      </xdr:nvCxnSpPr>
      <xdr:spPr>
        <a:xfrm flipV="1">
          <a:off x="19545300" y="1481651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82377</xdr:rowOff>
    </xdr:from>
    <xdr:ext cx="469744" cy="259045"/>
    <xdr:sp macro="" textlink="">
      <xdr:nvSpPr>
        <xdr:cNvPr id="638"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136289</xdr:rowOff>
    </xdr:from>
    <xdr:ext cx="469744" cy="259045"/>
    <xdr:sp macro="" textlink="">
      <xdr:nvSpPr>
        <xdr:cNvPr id="639"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132097</xdr:rowOff>
    </xdr:from>
    <xdr:ext cx="469744" cy="259045"/>
    <xdr:sp macro="" textlink="">
      <xdr:nvSpPr>
        <xdr:cNvPr id="640"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114127</xdr:rowOff>
    </xdr:from>
    <xdr:ext cx="469744" cy="259045"/>
    <xdr:sp macro="" textlink="">
      <xdr:nvSpPr>
        <xdr:cNvPr id="641" name="n_1mainValue【消防施設】&#10;一人当たり面積"/>
        <xdr:cNvSpPr txBox="1"/>
      </xdr:nvSpPr>
      <xdr:spPr>
        <a:xfrm>
          <a:off x="21075727" y="1485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113746</xdr:rowOff>
    </xdr:from>
    <xdr:ext cx="469744" cy="259045"/>
    <xdr:sp macro="" textlink="">
      <xdr:nvSpPr>
        <xdr:cNvPr id="642" name="n_2mainValue【消防施設】&#10;一人当たり面積"/>
        <xdr:cNvSpPr txBox="1"/>
      </xdr:nvSpPr>
      <xdr:spPr>
        <a:xfrm>
          <a:off x="20199427" y="148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118318</xdr:rowOff>
    </xdr:from>
    <xdr:ext cx="469744" cy="259045"/>
    <xdr:sp macro="" textlink="">
      <xdr:nvSpPr>
        <xdr:cNvPr id="643" name="n_3mainValue【消防施設】&#10;一人当たり面積"/>
        <xdr:cNvSpPr txBox="1"/>
      </xdr:nvSpPr>
      <xdr:spPr>
        <a:xfrm>
          <a:off x="19310427" y="148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69" name="直線コネクタ 668"/>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7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71" name="直線コネクタ 67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72"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73" name="直線コネクタ 672"/>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4"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5" name="フローチャート: 判断 67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76" name="フローチャート: 判断 675"/>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77" name="フローチャート: 判断 676"/>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678" name="フローチャート: 判断 677"/>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684" name="楕円 683"/>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685" name="【庁舎】&#10;有形固定資産減価償却率該当値テキスト"/>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86" name="楕円 685"/>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102</xdr:row>
      <xdr:rowOff>157843</xdr:rowOff>
    </xdr:to>
    <xdr:cxnSp macro="">
      <xdr:nvCxnSpPr>
        <xdr:cNvPr id="687" name="直線コネクタ 686"/>
        <xdr:cNvCxnSpPr/>
      </xdr:nvCxnSpPr>
      <xdr:spPr>
        <a:xfrm flipV="1">
          <a:off x="15481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88" name="楕円 687"/>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19050</xdr:rowOff>
    </xdr:to>
    <xdr:cxnSp macro="">
      <xdr:nvCxnSpPr>
        <xdr:cNvPr id="689" name="直線コネクタ 688"/>
        <xdr:cNvCxnSpPr/>
      </xdr:nvCxnSpPr>
      <xdr:spPr>
        <a:xfrm flipV="1">
          <a:off x="14592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690" name="楕円 689"/>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691" name="直線コネクタ 690"/>
        <xdr:cNvCxnSpPr/>
      </xdr:nvCxnSpPr>
      <xdr:spPr>
        <a:xfrm flipV="1">
          <a:off x="13703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77306</xdr:rowOff>
    </xdr:from>
    <xdr:ext cx="405111" cy="259045"/>
    <xdr:sp macro="" textlink="">
      <xdr:nvSpPr>
        <xdr:cNvPr id="692"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69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11991</xdr:rowOff>
    </xdr:from>
    <xdr:ext cx="405111" cy="259045"/>
    <xdr:sp macro="" textlink="">
      <xdr:nvSpPr>
        <xdr:cNvPr id="694"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95" name="n_1mainValue【庁舎】&#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6"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697" name="n_3mainValue【庁舎】&#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19" name="直線コネクタ 718"/>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20"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21" name="直線コネクタ 720"/>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22"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23" name="直線コネクタ 722"/>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724"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25" name="フローチャート: 判断 724"/>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26" name="フローチャート: 判断 725"/>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168960</xdr:rowOff>
    </xdr:from>
    <xdr:to>
      <xdr:col>107</xdr:col>
      <xdr:colOff>101600</xdr:colOff>
      <xdr:row>107</xdr:row>
      <xdr:rowOff>99110</xdr:rowOff>
    </xdr:to>
    <xdr:sp macro="" textlink="">
      <xdr:nvSpPr>
        <xdr:cNvPr id="727" name="フローチャート: 判断 726"/>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27457</xdr:rowOff>
    </xdr:from>
    <xdr:to>
      <xdr:col>102</xdr:col>
      <xdr:colOff>165100</xdr:colOff>
      <xdr:row>107</xdr:row>
      <xdr:rowOff>129057</xdr:rowOff>
    </xdr:to>
    <xdr:sp macro="" textlink="">
      <xdr:nvSpPr>
        <xdr:cNvPr id="728" name="フローチャート: 判断 727"/>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65176</xdr:rowOff>
    </xdr:from>
    <xdr:to>
      <xdr:col>116</xdr:col>
      <xdr:colOff>114300</xdr:colOff>
      <xdr:row>107</xdr:row>
      <xdr:rowOff>166776</xdr:rowOff>
    </xdr:to>
    <xdr:sp macro="" textlink="">
      <xdr:nvSpPr>
        <xdr:cNvPr id="734" name="楕円 733"/>
        <xdr:cNvSpPr/>
      </xdr:nvSpPr>
      <xdr:spPr>
        <a:xfrm>
          <a:off x="221107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151553</xdr:rowOff>
    </xdr:from>
    <xdr:ext cx="469744" cy="259045"/>
    <xdr:sp macro="" textlink="">
      <xdr:nvSpPr>
        <xdr:cNvPr id="735" name="【庁舎】&#10;一人当たり面積該当値テキスト"/>
        <xdr:cNvSpPr txBox="1"/>
      </xdr:nvSpPr>
      <xdr:spPr>
        <a:xfrm>
          <a:off x="22199600" y="183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67005</xdr:rowOff>
    </xdr:from>
    <xdr:to>
      <xdr:col>112</xdr:col>
      <xdr:colOff>38100</xdr:colOff>
      <xdr:row>107</xdr:row>
      <xdr:rowOff>168605</xdr:rowOff>
    </xdr:to>
    <xdr:sp macro="" textlink="">
      <xdr:nvSpPr>
        <xdr:cNvPr id="736" name="楕円 735"/>
        <xdr:cNvSpPr/>
      </xdr:nvSpPr>
      <xdr:spPr>
        <a:xfrm>
          <a:off x="21272500" y="18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115976</xdr:rowOff>
    </xdr:from>
    <xdr:to>
      <xdr:col>116</xdr:col>
      <xdr:colOff>63500</xdr:colOff>
      <xdr:row>107</xdr:row>
      <xdr:rowOff>117805</xdr:rowOff>
    </xdr:to>
    <xdr:cxnSp macro="">
      <xdr:nvCxnSpPr>
        <xdr:cNvPr id="737" name="直線コネクタ 736"/>
        <xdr:cNvCxnSpPr/>
      </xdr:nvCxnSpPr>
      <xdr:spPr>
        <a:xfrm flipV="1">
          <a:off x="21323300" y="1846112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69520</xdr:rowOff>
    </xdr:from>
    <xdr:to>
      <xdr:col>107</xdr:col>
      <xdr:colOff>101600</xdr:colOff>
      <xdr:row>107</xdr:row>
      <xdr:rowOff>171120</xdr:rowOff>
    </xdr:to>
    <xdr:sp macro="" textlink="">
      <xdr:nvSpPr>
        <xdr:cNvPr id="738" name="楕円 737"/>
        <xdr:cNvSpPr/>
      </xdr:nvSpPr>
      <xdr:spPr>
        <a:xfrm>
          <a:off x="20383500" y="184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117805</xdr:rowOff>
    </xdr:from>
    <xdr:to>
      <xdr:col>111</xdr:col>
      <xdr:colOff>177800</xdr:colOff>
      <xdr:row>107</xdr:row>
      <xdr:rowOff>120320</xdr:rowOff>
    </xdr:to>
    <xdr:cxnSp macro="">
      <xdr:nvCxnSpPr>
        <xdr:cNvPr id="739" name="直線コネクタ 738"/>
        <xdr:cNvCxnSpPr/>
      </xdr:nvCxnSpPr>
      <xdr:spPr>
        <a:xfrm flipV="1">
          <a:off x="20434300" y="1846295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70662</xdr:rowOff>
    </xdr:from>
    <xdr:to>
      <xdr:col>102</xdr:col>
      <xdr:colOff>165100</xdr:colOff>
      <xdr:row>108</xdr:row>
      <xdr:rowOff>812</xdr:rowOff>
    </xdr:to>
    <xdr:sp macro="" textlink="">
      <xdr:nvSpPr>
        <xdr:cNvPr id="740" name="楕円 739"/>
        <xdr:cNvSpPr/>
      </xdr:nvSpPr>
      <xdr:spPr>
        <a:xfrm>
          <a:off x="19494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120320</xdr:rowOff>
    </xdr:from>
    <xdr:to>
      <xdr:col>107</xdr:col>
      <xdr:colOff>50800</xdr:colOff>
      <xdr:row>107</xdr:row>
      <xdr:rowOff>121462</xdr:rowOff>
    </xdr:to>
    <xdr:cxnSp macro="">
      <xdr:nvCxnSpPr>
        <xdr:cNvPr id="741" name="直線コネクタ 740"/>
        <xdr:cNvCxnSpPr/>
      </xdr:nvCxnSpPr>
      <xdr:spPr>
        <a:xfrm flipV="1">
          <a:off x="19545300" y="18465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107866</xdr:rowOff>
    </xdr:from>
    <xdr:ext cx="469744" cy="259045"/>
    <xdr:sp macro="" textlink="">
      <xdr:nvSpPr>
        <xdr:cNvPr id="742"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115637</xdr:rowOff>
    </xdr:from>
    <xdr:ext cx="469744" cy="259045"/>
    <xdr:sp macro="" textlink="">
      <xdr:nvSpPr>
        <xdr:cNvPr id="743"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145584</xdr:rowOff>
    </xdr:from>
    <xdr:ext cx="469744" cy="259045"/>
    <xdr:sp macro="" textlink="">
      <xdr:nvSpPr>
        <xdr:cNvPr id="744"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159732</xdr:rowOff>
    </xdr:from>
    <xdr:ext cx="469744" cy="259045"/>
    <xdr:sp macro="" textlink="">
      <xdr:nvSpPr>
        <xdr:cNvPr id="745" name="n_1mainValue【庁舎】&#10;一人当たり面積"/>
        <xdr:cNvSpPr txBox="1"/>
      </xdr:nvSpPr>
      <xdr:spPr>
        <a:xfrm>
          <a:off x="21075727" y="185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162247</xdr:rowOff>
    </xdr:from>
    <xdr:ext cx="469744" cy="259045"/>
    <xdr:sp macro="" textlink="">
      <xdr:nvSpPr>
        <xdr:cNvPr id="746" name="n_2mainValue【庁舎】&#10;一人当たり面積"/>
        <xdr:cNvSpPr txBox="1"/>
      </xdr:nvSpPr>
      <xdr:spPr>
        <a:xfrm>
          <a:off x="20199427" y="185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163389</xdr:rowOff>
    </xdr:from>
    <xdr:ext cx="469744" cy="259045"/>
    <xdr:sp macro="" textlink="">
      <xdr:nvSpPr>
        <xdr:cNvPr id="747" name="n_3mainValue【庁舎】&#10;一人当たり面積"/>
        <xdr:cNvSpPr txBox="1"/>
      </xdr:nvSpPr>
      <xdr:spPr>
        <a:xfrm>
          <a:off x="19310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類似団体と比較して有形固定資産原価償却率が高くなっている施設は、一般廃棄物処理施設の</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％、体育館・プールの</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％である。低くなっているのは、保健センター・保健所の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％、消防施設の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体育館・プールについては、村民プールの有形固定資産原価償却率が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％となっているため、施設の老朽化対策を検討する必要がある。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一方保健センター・保健所及び消防施設は有形固定資産原価償却率が低くなっており、保健センター・保健所は平成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年度に建設されたことにより、消防施設は久慈消防署野田分署が平成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年度に建設されたことによる。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3800602</v>
      </c>
      <c r="BO4" s="423"/>
      <c r="BP4" s="423"/>
      <c r="BQ4" s="423"/>
      <c r="BR4" s="423"/>
      <c r="BS4" s="423"/>
      <c r="BT4" s="423"/>
      <c r="BU4" s="424"/>
      <c r="BV4" s="422">
        <v>5666593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8.9</v>
      </c>
      <c r="CU4" s="604"/>
      <c r="CV4" s="604"/>
      <c r="CW4" s="604"/>
      <c r="CX4" s="604"/>
      <c r="CY4" s="604"/>
      <c r="CZ4" s="604"/>
      <c r="DA4" s="605"/>
      <c r="DB4" s="603">
        <v>8.4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3572783</v>
      </c>
      <c r="BO5" s="428"/>
      <c r="BP5" s="428"/>
      <c r="BQ5" s="428"/>
      <c r="BR5" s="428"/>
      <c r="BS5" s="428"/>
      <c r="BT5" s="428"/>
      <c r="BU5" s="429"/>
      <c r="BV5" s="427">
        <v>5463765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91.4</v>
      </c>
      <c r="CU5" s="398"/>
      <c r="CV5" s="398"/>
      <c r="CW5" s="398"/>
      <c r="CX5" s="398"/>
      <c r="CY5" s="398"/>
      <c r="CZ5" s="398"/>
      <c r="DA5" s="399"/>
      <c r="DB5" s="397">
        <v>88.4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227819</v>
      </c>
      <c r="BO6" s="428"/>
      <c r="BP6" s="428"/>
      <c r="BQ6" s="428"/>
      <c r="BR6" s="428"/>
      <c r="BS6" s="428"/>
      <c r="BT6" s="428"/>
      <c r="BU6" s="429"/>
      <c r="BV6" s="427">
        <v>202828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v>
      </c>
      <c r="CU6" s="578"/>
      <c r="CV6" s="578"/>
      <c r="CW6" s="578"/>
      <c r="CX6" s="578"/>
      <c r="CY6" s="578"/>
      <c r="CZ6" s="578"/>
      <c r="DA6" s="579"/>
      <c r="DB6" s="577">
        <v>91.9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49646</v>
      </c>
      <c r="BO7" s="428"/>
      <c r="BP7" s="428"/>
      <c r="BQ7" s="428"/>
      <c r="BR7" s="428"/>
      <c r="BS7" s="428"/>
      <c r="BT7" s="428"/>
      <c r="BU7" s="429"/>
      <c r="BV7" s="427">
        <v>33112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1997738</v>
      </c>
      <c r="CU7" s="428"/>
      <c r="CV7" s="428"/>
      <c r="CW7" s="428"/>
      <c r="CX7" s="428"/>
      <c r="CY7" s="428"/>
      <c r="CZ7" s="428"/>
      <c r="DA7" s="429"/>
      <c r="DB7" s="427">
        <v>2023055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178173</v>
      </c>
      <c r="BO8" s="428"/>
      <c r="BP8" s="428"/>
      <c r="BQ8" s="428"/>
      <c r="BR8" s="428"/>
      <c r="BS8" s="428"/>
      <c r="BT8" s="428"/>
      <c r="BU8" s="429"/>
      <c r="BV8" s="427">
        <v>169716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v>
      </c>
      <c r="CU8" s="541"/>
      <c r="CV8" s="541"/>
      <c r="CW8" s="541"/>
      <c r="CX8" s="541"/>
      <c r="CY8" s="541"/>
      <c r="CZ8" s="541"/>
      <c r="DA8" s="542"/>
      <c r="DB8" s="540">
        <v>0.19</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4149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8457</v>
      </c>
      <c r="BO9" s="428"/>
      <c r="BP9" s="428"/>
      <c r="BQ9" s="428"/>
      <c r="BR9" s="428"/>
      <c r="BS9" s="428"/>
      <c r="BT9" s="428"/>
      <c r="BU9" s="429"/>
      <c r="BV9" s="427">
        <v>-167504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v>
      </c>
      <c r="CU9" s="398"/>
      <c r="CV9" s="398"/>
      <c r="CW9" s="398"/>
      <c r="CX9" s="398"/>
      <c r="CY9" s="398"/>
      <c r="CZ9" s="398"/>
      <c r="DA9" s="399"/>
      <c r="DB9" s="397">
        <v>6.4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4632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550</v>
      </c>
      <c r="BO10" s="428"/>
      <c r="BP10" s="428"/>
      <c r="BQ10" s="428"/>
      <c r="BR10" s="428"/>
      <c r="BS10" s="428"/>
      <c r="BT10" s="428"/>
      <c r="BU10" s="429"/>
      <c r="BV10" s="427">
        <v>550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4251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539996</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4240</v>
      </c>
      <c r="S13" s="531"/>
      <c r="T13" s="531"/>
      <c r="U13" s="531"/>
      <c r="V13" s="532"/>
      <c r="W13" s="518" t="s">
        <v>138</v>
      </c>
      <c r="X13" s="440"/>
      <c r="Y13" s="440"/>
      <c r="Z13" s="440"/>
      <c r="AA13" s="440"/>
      <c r="AB13" s="441"/>
      <c r="AC13" s="403">
        <v>298</v>
      </c>
      <c r="AD13" s="404"/>
      <c r="AE13" s="404"/>
      <c r="AF13" s="404"/>
      <c r="AG13" s="405"/>
      <c r="AH13" s="403">
        <v>364</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9007</v>
      </c>
      <c r="BO13" s="428"/>
      <c r="BP13" s="428"/>
      <c r="BQ13" s="428"/>
      <c r="BR13" s="428"/>
      <c r="BS13" s="428"/>
      <c r="BT13" s="428"/>
      <c r="BU13" s="429"/>
      <c r="BV13" s="427">
        <v>-706950</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7.4</v>
      </c>
      <c r="CU13" s="398"/>
      <c r="CV13" s="398"/>
      <c r="CW13" s="398"/>
      <c r="CX13" s="398"/>
      <c r="CY13" s="398"/>
      <c r="CZ13" s="398"/>
      <c r="DA13" s="399"/>
      <c r="DB13" s="397">
        <v>6.9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4315</v>
      </c>
      <c r="S14" s="531"/>
      <c r="T14" s="531"/>
      <c r="U14" s="531"/>
      <c r="V14" s="532"/>
      <c r="W14" s="533"/>
      <c r="X14" s="443"/>
      <c r="Y14" s="443"/>
      <c r="Z14" s="443"/>
      <c r="AA14" s="443"/>
      <c r="AB14" s="444"/>
      <c r="AC14" s="523">
        <v>15</v>
      </c>
      <c r="AD14" s="524"/>
      <c r="AE14" s="524"/>
      <c r="AF14" s="524"/>
      <c r="AG14" s="525"/>
      <c r="AH14" s="523">
        <v>17.7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136</v>
      </c>
      <c r="CU14" s="535"/>
      <c r="CV14" s="535"/>
      <c r="CW14" s="535"/>
      <c r="CX14" s="535"/>
      <c r="CY14" s="535"/>
      <c r="CZ14" s="535"/>
      <c r="DA14" s="536"/>
      <c r="DB14" s="534" t="s">
        <v>136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4303</v>
      </c>
      <c r="S15" s="531"/>
      <c r="T15" s="531"/>
      <c r="U15" s="531"/>
      <c r="V15" s="532"/>
      <c r="W15" s="518" t="s">
        <v>145</v>
      </c>
      <c r="X15" s="440"/>
      <c r="Y15" s="440"/>
      <c r="Z15" s="440"/>
      <c r="AA15" s="440"/>
      <c r="AB15" s="441"/>
      <c r="AC15" s="403">
        <v>600</v>
      </c>
      <c r="AD15" s="404"/>
      <c r="AE15" s="404"/>
      <c r="AF15" s="404"/>
      <c r="AG15" s="405"/>
      <c r="AH15" s="403">
        <v>615</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385409</v>
      </c>
      <c r="BO15" s="423"/>
      <c r="BP15" s="423"/>
      <c r="BQ15" s="423"/>
      <c r="BR15" s="423"/>
      <c r="BS15" s="423"/>
      <c r="BT15" s="423"/>
      <c r="BU15" s="424"/>
      <c r="BV15" s="422">
        <v>368463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30.3</v>
      </c>
      <c r="AD16" s="524"/>
      <c r="AE16" s="524"/>
      <c r="AF16" s="524"/>
      <c r="AG16" s="525"/>
      <c r="AH16" s="523">
        <v>30</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1826141</v>
      </c>
      <c r="BO16" s="428"/>
      <c r="BP16" s="428"/>
      <c r="BQ16" s="428"/>
      <c r="BR16" s="428"/>
      <c r="BS16" s="428"/>
      <c r="BT16" s="428"/>
      <c r="BU16" s="429"/>
      <c r="BV16" s="427">
        <v>1845475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1085</v>
      </c>
      <c r="AD17" s="404"/>
      <c r="AE17" s="404"/>
      <c r="AF17" s="404"/>
      <c r="AG17" s="405"/>
      <c r="AH17" s="403">
        <v>1073</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479936</v>
      </c>
      <c r="BO17" s="428"/>
      <c r="BP17" s="428"/>
      <c r="BQ17" s="428"/>
      <c r="BR17" s="428"/>
      <c r="BS17" s="428"/>
      <c r="BT17" s="428"/>
      <c r="BU17" s="429"/>
      <c r="BV17" s="427">
        <v>463263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80.8</v>
      </c>
      <c r="M18" s="492"/>
      <c r="N18" s="492"/>
      <c r="O18" s="492"/>
      <c r="P18" s="492"/>
      <c r="Q18" s="492"/>
      <c r="R18" s="493"/>
      <c r="S18" s="493"/>
      <c r="T18" s="493"/>
      <c r="U18" s="493"/>
      <c r="V18" s="494"/>
      <c r="W18" s="508"/>
      <c r="X18" s="509"/>
      <c r="Y18" s="509"/>
      <c r="Z18" s="509"/>
      <c r="AA18" s="509"/>
      <c r="AB18" s="519"/>
      <c r="AC18" s="391">
        <v>54.7</v>
      </c>
      <c r="AD18" s="392"/>
      <c r="AE18" s="392"/>
      <c r="AF18" s="392"/>
      <c r="AG18" s="495"/>
      <c r="AH18" s="391">
        <v>52.3</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1815408</v>
      </c>
      <c r="BO18" s="428"/>
      <c r="BP18" s="428"/>
      <c r="BQ18" s="428"/>
      <c r="BR18" s="428"/>
      <c r="BS18" s="428"/>
      <c r="BT18" s="428"/>
      <c r="BU18" s="429"/>
      <c r="BV18" s="427">
        <v>1779915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51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2799588</v>
      </c>
      <c r="BO19" s="428"/>
      <c r="BP19" s="428"/>
      <c r="BQ19" s="428"/>
      <c r="BR19" s="428"/>
      <c r="BS19" s="428"/>
      <c r="BT19" s="428"/>
      <c r="BU19" s="429"/>
      <c r="BV19" s="427">
        <v>4366197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1516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3467634</v>
      </c>
      <c r="BO23" s="428"/>
      <c r="BP23" s="428"/>
      <c r="BQ23" s="428"/>
      <c r="BR23" s="428"/>
      <c r="BS23" s="428"/>
      <c r="BT23" s="428"/>
      <c r="BU23" s="429"/>
      <c r="BV23" s="427">
        <v>3478921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6150</v>
      </c>
      <c r="R24" s="404"/>
      <c r="S24" s="404"/>
      <c r="T24" s="404"/>
      <c r="U24" s="404"/>
      <c r="V24" s="405"/>
      <c r="W24" s="469"/>
      <c r="X24" s="460"/>
      <c r="Y24" s="461"/>
      <c r="Z24" s="400" t="s">
        <v>168</v>
      </c>
      <c r="AA24" s="401"/>
      <c r="AB24" s="401"/>
      <c r="AC24" s="401"/>
      <c r="AD24" s="401"/>
      <c r="AE24" s="401"/>
      <c r="AF24" s="401"/>
      <c r="AG24" s="402"/>
      <c r="AH24" s="403">
        <v>60</v>
      </c>
      <c r="AI24" s="404"/>
      <c r="AJ24" s="404"/>
      <c r="AK24" s="404"/>
      <c r="AL24" s="405"/>
      <c r="AM24" s="403">
        <v>171120</v>
      </c>
      <c r="AN24" s="404"/>
      <c r="AO24" s="404"/>
      <c r="AP24" s="404"/>
      <c r="AQ24" s="404"/>
      <c r="AR24" s="405"/>
      <c r="AS24" s="403">
        <v>2852</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3267918</v>
      </c>
      <c r="BO24" s="428"/>
      <c r="BP24" s="428"/>
      <c r="BQ24" s="428"/>
      <c r="BR24" s="428"/>
      <c r="BS24" s="428"/>
      <c r="BT24" s="428"/>
      <c r="BU24" s="429"/>
      <c r="BV24" s="427">
        <v>3264118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5250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172</v>
      </c>
      <c r="AN25" s="404"/>
      <c r="AO25" s="404"/>
      <c r="AP25" s="404"/>
      <c r="AQ25" s="404"/>
      <c r="AR25" s="405"/>
      <c r="AS25" s="403" t="s">
        <v>136</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45146</v>
      </c>
      <c r="BO25" s="423"/>
      <c r="BP25" s="423"/>
      <c r="BQ25" s="423"/>
      <c r="BR25" s="423"/>
      <c r="BS25" s="423"/>
      <c r="BT25" s="423"/>
      <c r="BU25" s="424"/>
      <c r="BV25" s="422">
        <v>63381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5000</v>
      </c>
      <c r="R26" s="404"/>
      <c r="S26" s="404"/>
      <c r="T26" s="404"/>
      <c r="U26" s="404"/>
      <c r="V26" s="405"/>
      <c r="W26" s="469"/>
      <c r="X26" s="460"/>
      <c r="Y26" s="461"/>
      <c r="Z26" s="400" t="s">
        <v>175</v>
      </c>
      <c r="AA26" s="482"/>
      <c r="AB26" s="482"/>
      <c r="AC26" s="482"/>
      <c r="AD26" s="482"/>
      <c r="AE26" s="482"/>
      <c r="AF26" s="482"/>
      <c r="AG26" s="483"/>
      <c r="AH26" s="403" t="s">
        <v>172</v>
      </c>
      <c r="AI26" s="404"/>
      <c r="AJ26" s="404"/>
      <c r="AK26" s="404"/>
      <c r="AL26" s="405"/>
      <c r="AM26" s="403" t="s">
        <v>172</v>
      </c>
      <c r="AN26" s="404"/>
      <c r="AO26" s="404"/>
      <c r="AP26" s="404"/>
      <c r="AQ26" s="404"/>
      <c r="AR26" s="405"/>
      <c r="AS26" s="403" t="s">
        <v>172</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172</v>
      </c>
      <c r="BO26" s="428"/>
      <c r="BP26" s="428"/>
      <c r="BQ26" s="428"/>
      <c r="BR26" s="428"/>
      <c r="BS26" s="428"/>
      <c r="BT26" s="428"/>
      <c r="BU26" s="429"/>
      <c r="BV26" s="427" t="s">
        <v>172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2460</v>
      </c>
      <c r="R27" s="404"/>
      <c r="S27" s="404"/>
      <c r="T27" s="404"/>
      <c r="U27" s="404"/>
      <c r="V27" s="405"/>
      <c r="W27" s="469"/>
      <c r="X27" s="460"/>
      <c r="Y27" s="461"/>
      <c r="Z27" s="400" t="s">
        <v>178</v>
      </c>
      <c r="AA27" s="401"/>
      <c r="AB27" s="401"/>
      <c r="AC27" s="401"/>
      <c r="AD27" s="401"/>
      <c r="AE27" s="401"/>
      <c r="AF27" s="401"/>
      <c r="AG27" s="402"/>
      <c r="AH27" s="403" t="s">
        <v>136</v>
      </c>
      <c r="AI27" s="404"/>
      <c r="AJ27" s="404"/>
      <c r="AK27" s="404"/>
      <c r="AL27" s="405"/>
      <c r="AM27" s="403" t="s">
        <v>172</v>
      </c>
      <c r="AN27" s="404"/>
      <c r="AO27" s="404"/>
      <c r="AP27" s="404"/>
      <c r="AQ27" s="404"/>
      <c r="AR27" s="405"/>
      <c r="AS27" s="403" t="s">
        <v>172</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191100</v>
      </c>
      <c r="BO27" s="431"/>
      <c r="BP27" s="431"/>
      <c r="BQ27" s="431"/>
      <c r="BR27" s="431"/>
      <c r="BS27" s="431"/>
      <c r="BT27" s="431"/>
      <c r="BU27" s="432"/>
      <c r="BV27" s="430">
        <v>191100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1940</v>
      </c>
      <c r="R28" s="404"/>
      <c r="S28" s="404"/>
      <c r="T28" s="404"/>
      <c r="U28" s="404"/>
      <c r="V28" s="405"/>
      <c r="W28" s="469"/>
      <c r="X28" s="460"/>
      <c r="Y28" s="461"/>
      <c r="Z28" s="400" t="s">
        <v>181</v>
      </c>
      <c r="AA28" s="401"/>
      <c r="AB28" s="401"/>
      <c r="AC28" s="401"/>
      <c r="AD28" s="401"/>
      <c r="AE28" s="401"/>
      <c r="AF28" s="401"/>
      <c r="AG28" s="402"/>
      <c r="AH28" s="403" t="s">
        <v>172</v>
      </c>
      <c r="AI28" s="404"/>
      <c r="AJ28" s="404"/>
      <c r="AK28" s="404"/>
      <c r="AL28" s="405"/>
      <c r="AM28" s="403" t="s">
        <v>136</v>
      </c>
      <c r="AN28" s="404"/>
      <c r="AO28" s="404"/>
      <c r="AP28" s="404"/>
      <c r="AQ28" s="404"/>
      <c r="AR28" s="405"/>
      <c r="AS28" s="403" t="s">
        <v>136</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1417500</v>
      </c>
      <c r="BO28" s="423"/>
      <c r="BP28" s="423"/>
      <c r="BQ28" s="423"/>
      <c r="BR28" s="423"/>
      <c r="BS28" s="423"/>
      <c r="BT28" s="423"/>
      <c r="BU28" s="424"/>
      <c r="BV28" s="422">
        <v>1416950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10</v>
      </c>
      <c r="M29" s="404"/>
      <c r="N29" s="404"/>
      <c r="O29" s="404"/>
      <c r="P29" s="405"/>
      <c r="Q29" s="403">
        <v>1750</v>
      </c>
      <c r="R29" s="404"/>
      <c r="S29" s="404"/>
      <c r="T29" s="404"/>
      <c r="U29" s="404"/>
      <c r="V29" s="405"/>
      <c r="W29" s="470"/>
      <c r="X29" s="471"/>
      <c r="Y29" s="472"/>
      <c r="Z29" s="400" t="s">
        <v>184</v>
      </c>
      <c r="AA29" s="401"/>
      <c r="AB29" s="401"/>
      <c r="AC29" s="401"/>
      <c r="AD29" s="401"/>
      <c r="AE29" s="401"/>
      <c r="AF29" s="401"/>
      <c r="AG29" s="402"/>
      <c r="AH29" s="403">
        <v>60</v>
      </c>
      <c r="AI29" s="404"/>
      <c r="AJ29" s="404"/>
      <c r="AK29" s="404"/>
      <c r="AL29" s="405"/>
      <c r="AM29" s="403">
        <v>171120</v>
      </c>
      <c r="AN29" s="404"/>
      <c r="AO29" s="404"/>
      <c r="AP29" s="404"/>
      <c r="AQ29" s="404"/>
      <c r="AR29" s="405"/>
      <c r="AS29" s="403">
        <v>2852</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367010</v>
      </c>
      <c r="BO29" s="428"/>
      <c r="BP29" s="428"/>
      <c r="BQ29" s="428"/>
      <c r="BR29" s="428"/>
      <c r="BS29" s="428"/>
      <c r="BT29" s="428"/>
      <c r="BU29" s="429"/>
      <c r="BV29" s="427">
        <v>230345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91.2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2013649</v>
      </c>
      <c r="BO30" s="431"/>
      <c r="BP30" s="431"/>
      <c r="BQ30" s="431"/>
      <c r="BR30" s="431"/>
      <c r="BS30" s="431"/>
      <c r="BT30" s="431"/>
      <c r="BU30" s="432"/>
      <c r="BV30" s="430">
        <v>2318660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193</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4</v>
      </c>
      <c r="BF34" s="386"/>
      <c r="BG34" s="385" t="str">
        <f>IF('各会計、関係団体の財政状況及び健全化判断比率'!B30="","",'各会計、関係団体の財政状況及び健全化判断比率'!B30)</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岩手県市町村総合事務組合（一般会計）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12</v>
      </c>
      <c r="CP34" s="386"/>
      <c r="CQ34" s="385" t="str">
        <f>IF('各会計、関係団体の財政状況及び健全化判断比率'!BS7="","",'各会計、関係団体の財政状況及び健全化判断比率'!BS7)</f>
        <v>のだむら</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5</v>
      </c>
      <c r="BF35" s="386"/>
      <c r="BG35" s="385" t="str">
        <f>IF('各会計、関係団体の財政状況及び健全化判断比率'!B31="","",'各会計、関係団体の財政状況及び健全化判断比率'!B31)</f>
        <v>漁業集落排水事業特別会計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岩手県市町村総合事務組合（特別会計）</v>
      </c>
      <c r="BZ35" s="385"/>
      <c r="CA35" s="385"/>
      <c r="CB35" s="385"/>
      <c r="CC35" s="385"/>
      <c r="CD35" s="385"/>
      <c r="CE35" s="385"/>
      <c r="CF35" s="385"/>
      <c r="CG35" s="385"/>
      <c r="CH35" s="385"/>
      <c r="CI35" s="385"/>
      <c r="CJ35" s="385"/>
      <c r="CK35" s="385"/>
      <c r="CL35" s="385"/>
      <c r="CM35" s="385"/>
      <c r="CN35" s="213"/>
      <c r="CO35" s="386">
        <f t="shared" ref="CO35:CO43" si="3">IF(CQ35="","",CO34+1)</f>
        <v>13</v>
      </c>
      <c r="CP35" s="386"/>
      <c r="CQ35" s="385" t="str">
        <f>IF('各会計、関係団体の財政状況及び健全化判断比率'!BS8="","",'各会計、関係団体の財政状況及び健全化判断比率'!BS8)</f>
        <v>涼海の丘</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6</v>
      </c>
      <c r="BF36" s="386"/>
      <c r="BG36" s="385" t="str">
        <f>IF('各会計、関係団体の財政状況及び健全化判断比率'!B32="","",'各会計、関係団体の財政状況及び健全化判断比率'!B32)</f>
        <v>公共下水道事業特別会計</v>
      </c>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久慈広域連合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7</v>
      </c>
      <c r="BF37" s="386"/>
      <c r="BG37" s="385" t="str">
        <f>IF('各会計、関係団体の財政状況及び健全化判断比率'!B33="","",'各会計、関係団体の財政状況及び健全化判断比率'!B33)</f>
        <v>簡易水道事業特別会計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8</v>
      </c>
      <c r="BF38" s="386"/>
      <c r="BG38" s="385" t="str">
        <f>IF('各会計、関係団体の財政状況及び健全化判断比率'!B34="","",'各会計、関係団体の財政状況及び健全化判断比率'!B34)</f>
        <v>国民宿舎事業特別会計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CZnJD3ciZfKgtIiWZDLXRQbNmGt4Ry4oTmhe5Nak8BFdX1qdynQI/EI+jprhn5VxFWxVCozmaOQpediXkx4vA==" saltValue="TYr6b35US0f+F2hOrWSM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221</v>
      </c>
      <c r="C5" s="723"/>
      <c r="D5" s="723"/>
      <c r="E5" s="723"/>
      <c r="F5" s="723"/>
      <c r="G5" s="723"/>
      <c r="H5" s="723"/>
      <c r="I5" s="723"/>
      <c r="J5" s="723"/>
      <c r="K5" s="723"/>
      <c r="L5" s="723"/>
      <c r="M5" s="723"/>
      <c r="N5" s="723"/>
      <c r="O5" s="723"/>
      <c r="P5" s="723"/>
      <c r="Q5" s="724"/>
      <c r="R5" s="688">
        <v>358704</v>
      </c>
      <c r="S5" s="689"/>
      <c r="T5" s="689"/>
      <c r="U5" s="689"/>
      <c r="V5" s="689"/>
      <c r="W5" s="689"/>
      <c r="X5" s="689"/>
      <c r="Y5" s="735"/>
      <c r="Z5" s="753">
        <v>9.4</v>
      </c>
      <c r="AA5" s="753"/>
      <c r="AB5" s="753"/>
      <c r="AC5" s="753"/>
      <c r="AD5" s="754">
        <v>352626</v>
      </c>
      <c r="AE5" s="754"/>
      <c r="AF5" s="754"/>
      <c r="AG5" s="754"/>
      <c r="AH5" s="754"/>
      <c r="AI5" s="754"/>
      <c r="AJ5" s="754"/>
      <c r="AK5" s="754"/>
      <c r="AL5" s="736">
        <v>18.399999999999999</v>
      </c>
      <c r="AM5" s="705"/>
      <c r="AN5" s="705"/>
      <c r="AO5" s="737"/>
      <c r="AP5" s="722" t="s">
        <v>222</v>
      </c>
      <c r="AQ5" s="723"/>
      <c r="AR5" s="723"/>
      <c r="AS5" s="723"/>
      <c r="AT5" s="723"/>
      <c r="AU5" s="723"/>
      <c r="AV5" s="723"/>
      <c r="AW5" s="723"/>
      <c r="AX5" s="723"/>
      <c r="AY5" s="723"/>
      <c r="AZ5" s="723"/>
      <c r="BA5" s="723"/>
      <c r="BB5" s="723"/>
      <c r="BC5" s="723"/>
      <c r="BD5" s="723"/>
      <c r="BE5" s="723"/>
      <c r="BF5" s="724"/>
      <c r="BG5" s="623">
        <v>358704</v>
      </c>
      <c r="BH5" s="626"/>
      <c r="BI5" s="626"/>
      <c r="BJ5" s="626"/>
      <c r="BK5" s="626"/>
      <c r="BL5" s="626"/>
      <c r="BM5" s="626"/>
      <c r="BN5" s="627"/>
      <c r="BO5" s="685">
        <v>100</v>
      </c>
      <c r="BP5" s="685"/>
      <c r="BQ5" s="685"/>
      <c r="BR5" s="685"/>
      <c r="BS5" s="686" t="s">
        <v>223</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215</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36245</v>
      </c>
      <c r="S6" s="626"/>
      <c r="T6" s="626"/>
      <c r="U6" s="626"/>
      <c r="V6" s="626"/>
      <c r="W6" s="626"/>
      <c r="X6" s="626"/>
      <c r="Y6" s="627"/>
      <c r="Z6" s="685">
        <v>1</v>
      </c>
      <c r="AA6" s="685"/>
      <c r="AB6" s="685"/>
      <c r="AC6" s="685"/>
      <c r="AD6" s="686">
        <v>36245</v>
      </c>
      <c r="AE6" s="686"/>
      <c r="AF6" s="686"/>
      <c r="AG6" s="686"/>
      <c r="AH6" s="686"/>
      <c r="AI6" s="686"/>
      <c r="AJ6" s="686"/>
      <c r="AK6" s="686"/>
      <c r="AL6" s="628">
        <v>1.9</v>
      </c>
      <c r="AM6" s="629"/>
      <c r="AN6" s="629"/>
      <c r="AO6" s="687"/>
      <c r="AP6" s="620" t="s">
        <v>228</v>
      </c>
      <c r="AQ6" s="621"/>
      <c r="AR6" s="621"/>
      <c r="AS6" s="621"/>
      <c r="AT6" s="621"/>
      <c r="AU6" s="621"/>
      <c r="AV6" s="621"/>
      <c r="AW6" s="621"/>
      <c r="AX6" s="621"/>
      <c r="AY6" s="621"/>
      <c r="AZ6" s="621"/>
      <c r="BA6" s="621"/>
      <c r="BB6" s="621"/>
      <c r="BC6" s="621"/>
      <c r="BD6" s="621"/>
      <c r="BE6" s="621"/>
      <c r="BF6" s="622"/>
      <c r="BG6" s="623">
        <v>358704</v>
      </c>
      <c r="BH6" s="626"/>
      <c r="BI6" s="626"/>
      <c r="BJ6" s="626"/>
      <c r="BK6" s="626"/>
      <c r="BL6" s="626"/>
      <c r="BM6" s="626"/>
      <c r="BN6" s="627"/>
      <c r="BO6" s="685">
        <v>100</v>
      </c>
      <c r="BP6" s="685"/>
      <c r="BQ6" s="685"/>
      <c r="BR6" s="685"/>
      <c r="BS6" s="686" t="s">
        <v>172</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54589</v>
      </c>
      <c r="CS6" s="626"/>
      <c r="CT6" s="626"/>
      <c r="CU6" s="626"/>
      <c r="CV6" s="626"/>
      <c r="CW6" s="626"/>
      <c r="CX6" s="626"/>
      <c r="CY6" s="627"/>
      <c r="CZ6" s="736">
        <v>1.5</v>
      </c>
      <c r="DA6" s="705"/>
      <c r="DB6" s="705"/>
      <c r="DC6" s="739"/>
      <c r="DD6" s="631" t="s">
        <v>172</v>
      </c>
      <c r="DE6" s="626"/>
      <c r="DF6" s="626"/>
      <c r="DG6" s="626"/>
      <c r="DH6" s="626"/>
      <c r="DI6" s="626"/>
      <c r="DJ6" s="626"/>
      <c r="DK6" s="626"/>
      <c r="DL6" s="626"/>
      <c r="DM6" s="626"/>
      <c r="DN6" s="626"/>
      <c r="DO6" s="626"/>
      <c r="DP6" s="627"/>
      <c r="DQ6" s="631">
        <v>54589</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412</v>
      </c>
      <c r="S7" s="626"/>
      <c r="T7" s="626"/>
      <c r="U7" s="626"/>
      <c r="V7" s="626"/>
      <c r="W7" s="626"/>
      <c r="X7" s="626"/>
      <c r="Y7" s="627"/>
      <c r="Z7" s="685">
        <v>0</v>
      </c>
      <c r="AA7" s="685"/>
      <c r="AB7" s="685"/>
      <c r="AC7" s="685"/>
      <c r="AD7" s="686">
        <v>412</v>
      </c>
      <c r="AE7" s="686"/>
      <c r="AF7" s="686"/>
      <c r="AG7" s="686"/>
      <c r="AH7" s="686"/>
      <c r="AI7" s="686"/>
      <c r="AJ7" s="686"/>
      <c r="AK7" s="686"/>
      <c r="AL7" s="628">
        <v>0</v>
      </c>
      <c r="AM7" s="629"/>
      <c r="AN7" s="629"/>
      <c r="AO7" s="687"/>
      <c r="AP7" s="620" t="s">
        <v>231</v>
      </c>
      <c r="AQ7" s="621"/>
      <c r="AR7" s="621"/>
      <c r="AS7" s="621"/>
      <c r="AT7" s="621"/>
      <c r="AU7" s="621"/>
      <c r="AV7" s="621"/>
      <c r="AW7" s="621"/>
      <c r="AX7" s="621"/>
      <c r="AY7" s="621"/>
      <c r="AZ7" s="621"/>
      <c r="BA7" s="621"/>
      <c r="BB7" s="621"/>
      <c r="BC7" s="621"/>
      <c r="BD7" s="621"/>
      <c r="BE7" s="621"/>
      <c r="BF7" s="622"/>
      <c r="BG7" s="623">
        <v>191599</v>
      </c>
      <c r="BH7" s="626"/>
      <c r="BI7" s="626"/>
      <c r="BJ7" s="626"/>
      <c r="BK7" s="626"/>
      <c r="BL7" s="626"/>
      <c r="BM7" s="626"/>
      <c r="BN7" s="627"/>
      <c r="BO7" s="685">
        <v>53.4</v>
      </c>
      <c r="BP7" s="685"/>
      <c r="BQ7" s="685"/>
      <c r="BR7" s="685"/>
      <c r="BS7" s="686" t="s">
        <v>172</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692105</v>
      </c>
      <c r="CS7" s="626"/>
      <c r="CT7" s="626"/>
      <c r="CU7" s="626"/>
      <c r="CV7" s="626"/>
      <c r="CW7" s="626"/>
      <c r="CX7" s="626"/>
      <c r="CY7" s="627"/>
      <c r="CZ7" s="685">
        <v>19.399999999999999</v>
      </c>
      <c r="DA7" s="685"/>
      <c r="DB7" s="685"/>
      <c r="DC7" s="685"/>
      <c r="DD7" s="631">
        <v>11081</v>
      </c>
      <c r="DE7" s="626"/>
      <c r="DF7" s="626"/>
      <c r="DG7" s="626"/>
      <c r="DH7" s="626"/>
      <c r="DI7" s="626"/>
      <c r="DJ7" s="626"/>
      <c r="DK7" s="626"/>
      <c r="DL7" s="626"/>
      <c r="DM7" s="626"/>
      <c r="DN7" s="626"/>
      <c r="DO7" s="626"/>
      <c r="DP7" s="627"/>
      <c r="DQ7" s="631">
        <v>623528</v>
      </c>
      <c r="DR7" s="626"/>
      <c r="DS7" s="626"/>
      <c r="DT7" s="626"/>
      <c r="DU7" s="626"/>
      <c r="DV7" s="626"/>
      <c r="DW7" s="626"/>
      <c r="DX7" s="626"/>
      <c r="DY7" s="626"/>
      <c r="DZ7" s="626"/>
      <c r="EA7" s="626"/>
      <c r="EB7" s="626"/>
      <c r="EC7" s="666"/>
    </row>
    <row r="8" spans="2:143" ht="11.25" customHeight="1" x14ac:dyDescent="0.15">
      <c r="B8" s="620" t="s">
        <v>233</v>
      </c>
      <c r="C8" s="621"/>
      <c r="D8" s="621"/>
      <c r="E8" s="621"/>
      <c r="F8" s="621"/>
      <c r="G8" s="621"/>
      <c r="H8" s="621"/>
      <c r="I8" s="621"/>
      <c r="J8" s="621"/>
      <c r="K8" s="621"/>
      <c r="L8" s="621"/>
      <c r="M8" s="621"/>
      <c r="N8" s="621"/>
      <c r="O8" s="621"/>
      <c r="P8" s="621"/>
      <c r="Q8" s="622"/>
      <c r="R8" s="623">
        <v>542</v>
      </c>
      <c r="S8" s="626"/>
      <c r="T8" s="626"/>
      <c r="U8" s="626"/>
      <c r="V8" s="626"/>
      <c r="W8" s="626"/>
      <c r="X8" s="626"/>
      <c r="Y8" s="627"/>
      <c r="Z8" s="685">
        <v>0</v>
      </c>
      <c r="AA8" s="685"/>
      <c r="AB8" s="685"/>
      <c r="AC8" s="685"/>
      <c r="AD8" s="686">
        <v>542</v>
      </c>
      <c r="AE8" s="686"/>
      <c r="AF8" s="686"/>
      <c r="AG8" s="686"/>
      <c r="AH8" s="686"/>
      <c r="AI8" s="686"/>
      <c r="AJ8" s="686"/>
      <c r="AK8" s="686"/>
      <c r="AL8" s="628">
        <v>0</v>
      </c>
      <c r="AM8" s="629"/>
      <c r="AN8" s="629"/>
      <c r="AO8" s="687"/>
      <c r="AP8" s="620" t="s">
        <v>234</v>
      </c>
      <c r="AQ8" s="621"/>
      <c r="AR8" s="621"/>
      <c r="AS8" s="621"/>
      <c r="AT8" s="621"/>
      <c r="AU8" s="621"/>
      <c r="AV8" s="621"/>
      <c r="AW8" s="621"/>
      <c r="AX8" s="621"/>
      <c r="AY8" s="621"/>
      <c r="AZ8" s="621"/>
      <c r="BA8" s="621"/>
      <c r="BB8" s="621"/>
      <c r="BC8" s="621"/>
      <c r="BD8" s="621"/>
      <c r="BE8" s="621"/>
      <c r="BF8" s="622"/>
      <c r="BG8" s="623">
        <v>6783</v>
      </c>
      <c r="BH8" s="626"/>
      <c r="BI8" s="626"/>
      <c r="BJ8" s="626"/>
      <c r="BK8" s="626"/>
      <c r="BL8" s="626"/>
      <c r="BM8" s="626"/>
      <c r="BN8" s="627"/>
      <c r="BO8" s="685">
        <v>1.9</v>
      </c>
      <c r="BP8" s="685"/>
      <c r="BQ8" s="685"/>
      <c r="BR8" s="685"/>
      <c r="BS8" s="631" t="s">
        <v>172</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788619</v>
      </c>
      <c r="CS8" s="626"/>
      <c r="CT8" s="626"/>
      <c r="CU8" s="626"/>
      <c r="CV8" s="626"/>
      <c r="CW8" s="626"/>
      <c r="CX8" s="626"/>
      <c r="CY8" s="627"/>
      <c r="CZ8" s="685">
        <v>22.1</v>
      </c>
      <c r="DA8" s="685"/>
      <c r="DB8" s="685"/>
      <c r="DC8" s="685"/>
      <c r="DD8" s="631">
        <v>18860</v>
      </c>
      <c r="DE8" s="626"/>
      <c r="DF8" s="626"/>
      <c r="DG8" s="626"/>
      <c r="DH8" s="626"/>
      <c r="DI8" s="626"/>
      <c r="DJ8" s="626"/>
      <c r="DK8" s="626"/>
      <c r="DL8" s="626"/>
      <c r="DM8" s="626"/>
      <c r="DN8" s="626"/>
      <c r="DO8" s="626"/>
      <c r="DP8" s="627"/>
      <c r="DQ8" s="631">
        <v>421054</v>
      </c>
      <c r="DR8" s="626"/>
      <c r="DS8" s="626"/>
      <c r="DT8" s="626"/>
      <c r="DU8" s="626"/>
      <c r="DV8" s="626"/>
      <c r="DW8" s="626"/>
      <c r="DX8" s="626"/>
      <c r="DY8" s="626"/>
      <c r="DZ8" s="626"/>
      <c r="EA8" s="626"/>
      <c r="EB8" s="626"/>
      <c r="EC8" s="666"/>
    </row>
    <row r="9" spans="2:143" ht="11.25" customHeight="1" x14ac:dyDescent="0.15">
      <c r="B9" s="620" t="s">
        <v>236</v>
      </c>
      <c r="C9" s="621"/>
      <c r="D9" s="621"/>
      <c r="E9" s="621"/>
      <c r="F9" s="621"/>
      <c r="G9" s="621"/>
      <c r="H9" s="621"/>
      <c r="I9" s="621"/>
      <c r="J9" s="621"/>
      <c r="K9" s="621"/>
      <c r="L9" s="621"/>
      <c r="M9" s="621"/>
      <c r="N9" s="621"/>
      <c r="O9" s="621"/>
      <c r="P9" s="621"/>
      <c r="Q9" s="622"/>
      <c r="R9" s="623">
        <v>511</v>
      </c>
      <c r="S9" s="626"/>
      <c r="T9" s="626"/>
      <c r="U9" s="626"/>
      <c r="V9" s="626"/>
      <c r="W9" s="626"/>
      <c r="X9" s="626"/>
      <c r="Y9" s="627"/>
      <c r="Z9" s="685">
        <v>0</v>
      </c>
      <c r="AA9" s="685"/>
      <c r="AB9" s="685"/>
      <c r="AC9" s="685"/>
      <c r="AD9" s="686">
        <v>511</v>
      </c>
      <c r="AE9" s="686"/>
      <c r="AF9" s="686"/>
      <c r="AG9" s="686"/>
      <c r="AH9" s="686"/>
      <c r="AI9" s="686"/>
      <c r="AJ9" s="686"/>
      <c r="AK9" s="686"/>
      <c r="AL9" s="628">
        <v>0</v>
      </c>
      <c r="AM9" s="629"/>
      <c r="AN9" s="629"/>
      <c r="AO9" s="687"/>
      <c r="AP9" s="620" t="s">
        <v>237</v>
      </c>
      <c r="AQ9" s="621"/>
      <c r="AR9" s="621"/>
      <c r="AS9" s="621"/>
      <c r="AT9" s="621"/>
      <c r="AU9" s="621"/>
      <c r="AV9" s="621"/>
      <c r="AW9" s="621"/>
      <c r="AX9" s="621"/>
      <c r="AY9" s="621"/>
      <c r="AZ9" s="621"/>
      <c r="BA9" s="621"/>
      <c r="BB9" s="621"/>
      <c r="BC9" s="621"/>
      <c r="BD9" s="621"/>
      <c r="BE9" s="621"/>
      <c r="BF9" s="622"/>
      <c r="BG9" s="623">
        <v>147405</v>
      </c>
      <c r="BH9" s="626"/>
      <c r="BI9" s="626"/>
      <c r="BJ9" s="626"/>
      <c r="BK9" s="626"/>
      <c r="BL9" s="626"/>
      <c r="BM9" s="626"/>
      <c r="BN9" s="627"/>
      <c r="BO9" s="685">
        <v>41.1</v>
      </c>
      <c r="BP9" s="685"/>
      <c r="BQ9" s="685"/>
      <c r="BR9" s="685"/>
      <c r="BS9" s="631" t="s">
        <v>172</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192786</v>
      </c>
      <c r="CS9" s="626"/>
      <c r="CT9" s="626"/>
      <c r="CU9" s="626"/>
      <c r="CV9" s="626"/>
      <c r="CW9" s="626"/>
      <c r="CX9" s="626"/>
      <c r="CY9" s="627"/>
      <c r="CZ9" s="685">
        <v>5.4</v>
      </c>
      <c r="DA9" s="685"/>
      <c r="DB9" s="685"/>
      <c r="DC9" s="685"/>
      <c r="DD9" s="631" t="s">
        <v>172</v>
      </c>
      <c r="DE9" s="626"/>
      <c r="DF9" s="626"/>
      <c r="DG9" s="626"/>
      <c r="DH9" s="626"/>
      <c r="DI9" s="626"/>
      <c r="DJ9" s="626"/>
      <c r="DK9" s="626"/>
      <c r="DL9" s="626"/>
      <c r="DM9" s="626"/>
      <c r="DN9" s="626"/>
      <c r="DO9" s="626"/>
      <c r="DP9" s="627"/>
      <c r="DQ9" s="631">
        <v>178786</v>
      </c>
      <c r="DR9" s="626"/>
      <c r="DS9" s="626"/>
      <c r="DT9" s="626"/>
      <c r="DU9" s="626"/>
      <c r="DV9" s="626"/>
      <c r="DW9" s="626"/>
      <c r="DX9" s="626"/>
      <c r="DY9" s="626"/>
      <c r="DZ9" s="626"/>
      <c r="EA9" s="626"/>
      <c r="EB9" s="626"/>
      <c r="EC9" s="666"/>
    </row>
    <row r="10" spans="2:143" ht="11.25" customHeight="1" x14ac:dyDescent="0.15">
      <c r="B10" s="620" t="s">
        <v>239</v>
      </c>
      <c r="C10" s="621"/>
      <c r="D10" s="621"/>
      <c r="E10" s="621"/>
      <c r="F10" s="621"/>
      <c r="G10" s="621"/>
      <c r="H10" s="621"/>
      <c r="I10" s="621"/>
      <c r="J10" s="621"/>
      <c r="K10" s="621"/>
      <c r="L10" s="621"/>
      <c r="M10" s="621"/>
      <c r="N10" s="621"/>
      <c r="O10" s="621"/>
      <c r="P10" s="621"/>
      <c r="Q10" s="622"/>
      <c r="R10" s="623" t="s">
        <v>172</v>
      </c>
      <c r="S10" s="626"/>
      <c r="T10" s="626"/>
      <c r="U10" s="626"/>
      <c r="V10" s="626"/>
      <c r="W10" s="626"/>
      <c r="X10" s="626"/>
      <c r="Y10" s="627"/>
      <c r="Z10" s="685" t="s">
        <v>172</v>
      </c>
      <c r="AA10" s="685"/>
      <c r="AB10" s="685"/>
      <c r="AC10" s="685"/>
      <c r="AD10" s="686" t="s">
        <v>172</v>
      </c>
      <c r="AE10" s="686"/>
      <c r="AF10" s="686"/>
      <c r="AG10" s="686"/>
      <c r="AH10" s="686"/>
      <c r="AI10" s="686"/>
      <c r="AJ10" s="686"/>
      <c r="AK10" s="686"/>
      <c r="AL10" s="628" t="s">
        <v>172</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9979</v>
      </c>
      <c r="BH10" s="626"/>
      <c r="BI10" s="626"/>
      <c r="BJ10" s="626"/>
      <c r="BK10" s="626"/>
      <c r="BL10" s="626"/>
      <c r="BM10" s="626"/>
      <c r="BN10" s="627"/>
      <c r="BO10" s="685">
        <v>2.8</v>
      </c>
      <c r="BP10" s="685"/>
      <c r="BQ10" s="685"/>
      <c r="BR10" s="685"/>
      <c r="BS10" s="631" t="s">
        <v>172</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440</v>
      </c>
      <c r="CS10" s="626"/>
      <c r="CT10" s="626"/>
      <c r="CU10" s="626"/>
      <c r="CV10" s="626"/>
      <c r="CW10" s="626"/>
      <c r="CX10" s="626"/>
      <c r="CY10" s="627"/>
      <c r="CZ10" s="685">
        <v>0</v>
      </c>
      <c r="DA10" s="685"/>
      <c r="DB10" s="685"/>
      <c r="DC10" s="685"/>
      <c r="DD10" s="631" t="s">
        <v>172</v>
      </c>
      <c r="DE10" s="626"/>
      <c r="DF10" s="626"/>
      <c r="DG10" s="626"/>
      <c r="DH10" s="626"/>
      <c r="DI10" s="626"/>
      <c r="DJ10" s="626"/>
      <c r="DK10" s="626"/>
      <c r="DL10" s="626"/>
      <c r="DM10" s="626"/>
      <c r="DN10" s="626"/>
      <c r="DO10" s="626"/>
      <c r="DP10" s="627"/>
      <c r="DQ10" s="631">
        <v>440</v>
      </c>
      <c r="DR10" s="626"/>
      <c r="DS10" s="626"/>
      <c r="DT10" s="626"/>
      <c r="DU10" s="626"/>
      <c r="DV10" s="626"/>
      <c r="DW10" s="626"/>
      <c r="DX10" s="626"/>
      <c r="DY10" s="626"/>
      <c r="DZ10" s="626"/>
      <c r="EA10" s="626"/>
      <c r="EB10" s="626"/>
      <c r="EC10" s="666"/>
    </row>
    <row r="11" spans="2:143" ht="11.25" customHeight="1" x14ac:dyDescent="0.15">
      <c r="B11" s="620" t="s">
        <v>242</v>
      </c>
      <c r="C11" s="621"/>
      <c r="D11" s="621"/>
      <c r="E11" s="621"/>
      <c r="F11" s="621"/>
      <c r="G11" s="621"/>
      <c r="H11" s="621"/>
      <c r="I11" s="621"/>
      <c r="J11" s="621"/>
      <c r="K11" s="621"/>
      <c r="L11" s="621"/>
      <c r="M11" s="621"/>
      <c r="N11" s="621"/>
      <c r="O11" s="621"/>
      <c r="P11" s="621"/>
      <c r="Q11" s="622"/>
      <c r="R11" s="623" t="s">
        <v>172</v>
      </c>
      <c r="S11" s="626"/>
      <c r="T11" s="626"/>
      <c r="U11" s="626"/>
      <c r="V11" s="626"/>
      <c r="W11" s="626"/>
      <c r="X11" s="626"/>
      <c r="Y11" s="627"/>
      <c r="Z11" s="685" t="s">
        <v>172</v>
      </c>
      <c r="AA11" s="685"/>
      <c r="AB11" s="685"/>
      <c r="AC11" s="685"/>
      <c r="AD11" s="686" t="s">
        <v>172</v>
      </c>
      <c r="AE11" s="686"/>
      <c r="AF11" s="686"/>
      <c r="AG11" s="686"/>
      <c r="AH11" s="686"/>
      <c r="AI11" s="686"/>
      <c r="AJ11" s="686"/>
      <c r="AK11" s="686"/>
      <c r="AL11" s="628" t="s">
        <v>172</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27432</v>
      </c>
      <c r="BH11" s="626"/>
      <c r="BI11" s="626"/>
      <c r="BJ11" s="626"/>
      <c r="BK11" s="626"/>
      <c r="BL11" s="626"/>
      <c r="BM11" s="626"/>
      <c r="BN11" s="627"/>
      <c r="BO11" s="685">
        <v>7.6</v>
      </c>
      <c r="BP11" s="685"/>
      <c r="BQ11" s="685"/>
      <c r="BR11" s="685"/>
      <c r="BS11" s="631" t="s">
        <v>223</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190686</v>
      </c>
      <c r="CS11" s="626"/>
      <c r="CT11" s="626"/>
      <c r="CU11" s="626"/>
      <c r="CV11" s="626"/>
      <c r="CW11" s="626"/>
      <c r="CX11" s="626"/>
      <c r="CY11" s="627"/>
      <c r="CZ11" s="685">
        <v>5.3</v>
      </c>
      <c r="DA11" s="685"/>
      <c r="DB11" s="685"/>
      <c r="DC11" s="685"/>
      <c r="DD11" s="631">
        <v>63075</v>
      </c>
      <c r="DE11" s="626"/>
      <c r="DF11" s="626"/>
      <c r="DG11" s="626"/>
      <c r="DH11" s="626"/>
      <c r="DI11" s="626"/>
      <c r="DJ11" s="626"/>
      <c r="DK11" s="626"/>
      <c r="DL11" s="626"/>
      <c r="DM11" s="626"/>
      <c r="DN11" s="626"/>
      <c r="DO11" s="626"/>
      <c r="DP11" s="627"/>
      <c r="DQ11" s="631">
        <v>149166</v>
      </c>
      <c r="DR11" s="626"/>
      <c r="DS11" s="626"/>
      <c r="DT11" s="626"/>
      <c r="DU11" s="626"/>
      <c r="DV11" s="626"/>
      <c r="DW11" s="626"/>
      <c r="DX11" s="626"/>
      <c r="DY11" s="626"/>
      <c r="DZ11" s="626"/>
      <c r="EA11" s="626"/>
      <c r="EB11" s="626"/>
      <c r="EC11" s="666"/>
    </row>
    <row r="12" spans="2:143" ht="11.25" customHeight="1" x14ac:dyDescent="0.15">
      <c r="B12" s="620" t="s">
        <v>245</v>
      </c>
      <c r="C12" s="621"/>
      <c r="D12" s="621"/>
      <c r="E12" s="621"/>
      <c r="F12" s="621"/>
      <c r="G12" s="621"/>
      <c r="H12" s="621"/>
      <c r="I12" s="621"/>
      <c r="J12" s="621"/>
      <c r="K12" s="621"/>
      <c r="L12" s="621"/>
      <c r="M12" s="621"/>
      <c r="N12" s="621"/>
      <c r="O12" s="621"/>
      <c r="P12" s="621"/>
      <c r="Q12" s="622"/>
      <c r="R12" s="623">
        <v>70118</v>
      </c>
      <c r="S12" s="626"/>
      <c r="T12" s="626"/>
      <c r="U12" s="626"/>
      <c r="V12" s="626"/>
      <c r="W12" s="626"/>
      <c r="X12" s="626"/>
      <c r="Y12" s="627"/>
      <c r="Z12" s="685">
        <v>1.8</v>
      </c>
      <c r="AA12" s="685"/>
      <c r="AB12" s="685"/>
      <c r="AC12" s="685"/>
      <c r="AD12" s="686">
        <v>70118</v>
      </c>
      <c r="AE12" s="686"/>
      <c r="AF12" s="686"/>
      <c r="AG12" s="686"/>
      <c r="AH12" s="686"/>
      <c r="AI12" s="686"/>
      <c r="AJ12" s="686"/>
      <c r="AK12" s="686"/>
      <c r="AL12" s="628">
        <v>3.7</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137041</v>
      </c>
      <c r="BH12" s="626"/>
      <c r="BI12" s="626"/>
      <c r="BJ12" s="626"/>
      <c r="BK12" s="626"/>
      <c r="BL12" s="626"/>
      <c r="BM12" s="626"/>
      <c r="BN12" s="627"/>
      <c r="BO12" s="685">
        <v>38.200000000000003</v>
      </c>
      <c r="BP12" s="685"/>
      <c r="BQ12" s="685"/>
      <c r="BR12" s="685"/>
      <c r="BS12" s="631" t="s">
        <v>172</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85662</v>
      </c>
      <c r="CS12" s="626"/>
      <c r="CT12" s="626"/>
      <c r="CU12" s="626"/>
      <c r="CV12" s="626"/>
      <c r="CW12" s="626"/>
      <c r="CX12" s="626"/>
      <c r="CY12" s="627"/>
      <c r="CZ12" s="685">
        <v>2.4</v>
      </c>
      <c r="DA12" s="685"/>
      <c r="DB12" s="685"/>
      <c r="DC12" s="685"/>
      <c r="DD12" s="631">
        <v>5287</v>
      </c>
      <c r="DE12" s="626"/>
      <c r="DF12" s="626"/>
      <c r="DG12" s="626"/>
      <c r="DH12" s="626"/>
      <c r="DI12" s="626"/>
      <c r="DJ12" s="626"/>
      <c r="DK12" s="626"/>
      <c r="DL12" s="626"/>
      <c r="DM12" s="626"/>
      <c r="DN12" s="626"/>
      <c r="DO12" s="626"/>
      <c r="DP12" s="627"/>
      <c r="DQ12" s="631">
        <v>76419</v>
      </c>
      <c r="DR12" s="626"/>
      <c r="DS12" s="626"/>
      <c r="DT12" s="626"/>
      <c r="DU12" s="626"/>
      <c r="DV12" s="626"/>
      <c r="DW12" s="626"/>
      <c r="DX12" s="626"/>
      <c r="DY12" s="626"/>
      <c r="DZ12" s="626"/>
      <c r="EA12" s="626"/>
      <c r="EB12" s="626"/>
      <c r="EC12" s="666"/>
    </row>
    <row r="13" spans="2:143" ht="11.25" customHeight="1" x14ac:dyDescent="0.15">
      <c r="B13" s="620" t="s">
        <v>248</v>
      </c>
      <c r="C13" s="621"/>
      <c r="D13" s="621"/>
      <c r="E13" s="621"/>
      <c r="F13" s="621"/>
      <c r="G13" s="621"/>
      <c r="H13" s="621"/>
      <c r="I13" s="621"/>
      <c r="J13" s="621"/>
      <c r="K13" s="621"/>
      <c r="L13" s="621"/>
      <c r="M13" s="621"/>
      <c r="N13" s="621"/>
      <c r="O13" s="621"/>
      <c r="P13" s="621"/>
      <c r="Q13" s="622"/>
      <c r="R13" s="623" t="s">
        <v>172</v>
      </c>
      <c r="S13" s="626"/>
      <c r="T13" s="626"/>
      <c r="U13" s="626"/>
      <c r="V13" s="626"/>
      <c r="W13" s="626"/>
      <c r="X13" s="626"/>
      <c r="Y13" s="627"/>
      <c r="Z13" s="685" t="s">
        <v>172</v>
      </c>
      <c r="AA13" s="685"/>
      <c r="AB13" s="685"/>
      <c r="AC13" s="685"/>
      <c r="AD13" s="686" t="s">
        <v>172</v>
      </c>
      <c r="AE13" s="686"/>
      <c r="AF13" s="686"/>
      <c r="AG13" s="686"/>
      <c r="AH13" s="686"/>
      <c r="AI13" s="686"/>
      <c r="AJ13" s="686"/>
      <c r="AK13" s="686"/>
      <c r="AL13" s="628" t="s">
        <v>172</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135685</v>
      </c>
      <c r="BH13" s="626"/>
      <c r="BI13" s="626"/>
      <c r="BJ13" s="626"/>
      <c r="BK13" s="626"/>
      <c r="BL13" s="626"/>
      <c r="BM13" s="626"/>
      <c r="BN13" s="627"/>
      <c r="BO13" s="685">
        <v>37.799999999999997</v>
      </c>
      <c r="BP13" s="685"/>
      <c r="BQ13" s="685"/>
      <c r="BR13" s="685"/>
      <c r="BS13" s="631" t="s">
        <v>172</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593612</v>
      </c>
      <c r="CS13" s="626"/>
      <c r="CT13" s="626"/>
      <c r="CU13" s="626"/>
      <c r="CV13" s="626"/>
      <c r="CW13" s="626"/>
      <c r="CX13" s="626"/>
      <c r="CY13" s="627"/>
      <c r="CZ13" s="685">
        <v>16.600000000000001</v>
      </c>
      <c r="DA13" s="685"/>
      <c r="DB13" s="685"/>
      <c r="DC13" s="685"/>
      <c r="DD13" s="631">
        <v>330206</v>
      </c>
      <c r="DE13" s="626"/>
      <c r="DF13" s="626"/>
      <c r="DG13" s="626"/>
      <c r="DH13" s="626"/>
      <c r="DI13" s="626"/>
      <c r="DJ13" s="626"/>
      <c r="DK13" s="626"/>
      <c r="DL13" s="626"/>
      <c r="DM13" s="626"/>
      <c r="DN13" s="626"/>
      <c r="DO13" s="626"/>
      <c r="DP13" s="627"/>
      <c r="DQ13" s="631">
        <v>346574</v>
      </c>
      <c r="DR13" s="626"/>
      <c r="DS13" s="626"/>
      <c r="DT13" s="626"/>
      <c r="DU13" s="626"/>
      <c r="DV13" s="626"/>
      <c r="DW13" s="626"/>
      <c r="DX13" s="626"/>
      <c r="DY13" s="626"/>
      <c r="DZ13" s="626"/>
      <c r="EA13" s="626"/>
      <c r="EB13" s="626"/>
      <c r="EC13" s="666"/>
    </row>
    <row r="14" spans="2:143" ht="11.25" customHeight="1" x14ac:dyDescent="0.15">
      <c r="B14" s="620" t="s">
        <v>251</v>
      </c>
      <c r="C14" s="621"/>
      <c r="D14" s="621"/>
      <c r="E14" s="621"/>
      <c r="F14" s="621"/>
      <c r="G14" s="621"/>
      <c r="H14" s="621"/>
      <c r="I14" s="621"/>
      <c r="J14" s="621"/>
      <c r="K14" s="621"/>
      <c r="L14" s="621"/>
      <c r="M14" s="621"/>
      <c r="N14" s="621"/>
      <c r="O14" s="621"/>
      <c r="P14" s="621"/>
      <c r="Q14" s="622"/>
      <c r="R14" s="623" t="s">
        <v>172</v>
      </c>
      <c r="S14" s="626"/>
      <c r="T14" s="626"/>
      <c r="U14" s="626"/>
      <c r="V14" s="626"/>
      <c r="W14" s="626"/>
      <c r="X14" s="626"/>
      <c r="Y14" s="627"/>
      <c r="Z14" s="685" t="s">
        <v>172</v>
      </c>
      <c r="AA14" s="685"/>
      <c r="AB14" s="685"/>
      <c r="AC14" s="685"/>
      <c r="AD14" s="686" t="s">
        <v>172</v>
      </c>
      <c r="AE14" s="686"/>
      <c r="AF14" s="686"/>
      <c r="AG14" s="686"/>
      <c r="AH14" s="686"/>
      <c r="AI14" s="686"/>
      <c r="AJ14" s="686"/>
      <c r="AK14" s="686"/>
      <c r="AL14" s="628" t="s">
        <v>223</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14279</v>
      </c>
      <c r="BH14" s="626"/>
      <c r="BI14" s="626"/>
      <c r="BJ14" s="626"/>
      <c r="BK14" s="626"/>
      <c r="BL14" s="626"/>
      <c r="BM14" s="626"/>
      <c r="BN14" s="627"/>
      <c r="BO14" s="685">
        <v>4</v>
      </c>
      <c r="BP14" s="685"/>
      <c r="BQ14" s="685"/>
      <c r="BR14" s="685"/>
      <c r="BS14" s="631" t="s">
        <v>172</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210661</v>
      </c>
      <c r="CS14" s="626"/>
      <c r="CT14" s="626"/>
      <c r="CU14" s="626"/>
      <c r="CV14" s="626"/>
      <c r="CW14" s="626"/>
      <c r="CX14" s="626"/>
      <c r="CY14" s="627"/>
      <c r="CZ14" s="685">
        <v>5.9</v>
      </c>
      <c r="DA14" s="685"/>
      <c r="DB14" s="685"/>
      <c r="DC14" s="685"/>
      <c r="DD14" s="631">
        <v>30944</v>
      </c>
      <c r="DE14" s="626"/>
      <c r="DF14" s="626"/>
      <c r="DG14" s="626"/>
      <c r="DH14" s="626"/>
      <c r="DI14" s="626"/>
      <c r="DJ14" s="626"/>
      <c r="DK14" s="626"/>
      <c r="DL14" s="626"/>
      <c r="DM14" s="626"/>
      <c r="DN14" s="626"/>
      <c r="DO14" s="626"/>
      <c r="DP14" s="627"/>
      <c r="DQ14" s="631">
        <v>175164</v>
      </c>
      <c r="DR14" s="626"/>
      <c r="DS14" s="626"/>
      <c r="DT14" s="626"/>
      <c r="DU14" s="626"/>
      <c r="DV14" s="626"/>
      <c r="DW14" s="626"/>
      <c r="DX14" s="626"/>
      <c r="DY14" s="626"/>
      <c r="DZ14" s="626"/>
      <c r="EA14" s="626"/>
      <c r="EB14" s="626"/>
      <c r="EC14" s="666"/>
    </row>
    <row r="15" spans="2:143" ht="11.25" customHeight="1" x14ac:dyDescent="0.15">
      <c r="B15" s="620" t="s">
        <v>254</v>
      </c>
      <c r="C15" s="621"/>
      <c r="D15" s="621"/>
      <c r="E15" s="621"/>
      <c r="F15" s="621"/>
      <c r="G15" s="621"/>
      <c r="H15" s="621"/>
      <c r="I15" s="621"/>
      <c r="J15" s="621"/>
      <c r="K15" s="621"/>
      <c r="L15" s="621"/>
      <c r="M15" s="621"/>
      <c r="N15" s="621"/>
      <c r="O15" s="621"/>
      <c r="P15" s="621"/>
      <c r="Q15" s="622"/>
      <c r="R15" s="623">
        <v>6664</v>
      </c>
      <c r="S15" s="626"/>
      <c r="T15" s="626"/>
      <c r="U15" s="626"/>
      <c r="V15" s="626"/>
      <c r="W15" s="626"/>
      <c r="X15" s="626"/>
      <c r="Y15" s="627"/>
      <c r="Z15" s="685">
        <v>0.2</v>
      </c>
      <c r="AA15" s="685"/>
      <c r="AB15" s="685"/>
      <c r="AC15" s="685"/>
      <c r="AD15" s="686">
        <v>6664</v>
      </c>
      <c r="AE15" s="686"/>
      <c r="AF15" s="686"/>
      <c r="AG15" s="686"/>
      <c r="AH15" s="686"/>
      <c r="AI15" s="686"/>
      <c r="AJ15" s="686"/>
      <c r="AK15" s="686"/>
      <c r="AL15" s="628">
        <v>0.3</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15785</v>
      </c>
      <c r="BH15" s="626"/>
      <c r="BI15" s="626"/>
      <c r="BJ15" s="626"/>
      <c r="BK15" s="626"/>
      <c r="BL15" s="626"/>
      <c r="BM15" s="626"/>
      <c r="BN15" s="627"/>
      <c r="BO15" s="685">
        <v>4.4000000000000004</v>
      </c>
      <c r="BP15" s="685"/>
      <c r="BQ15" s="685"/>
      <c r="BR15" s="685"/>
      <c r="BS15" s="631" t="s">
        <v>172</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312077</v>
      </c>
      <c r="CS15" s="626"/>
      <c r="CT15" s="626"/>
      <c r="CU15" s="626"/>
      <c r="CV15" s="626"/>
      <c r="CW15" s="626"/>
      <c r="CX15" s="626"/>
      <c r="CY15" s="627"/>
      <c r="CZ15" s="685">
        <v>8.6999999999999993</v>
      </c>
      <c r="DA15" s="685"/>
      <c r="DB15" s="685"/>
      <c r="DC15" s="685"/>
      <c r="DD15" s="631">
        <v>50127</v>
      </c>
      <c r="DE15" s="626"/>
      <c r="DF15" s="626"/>
      <c r="DG15" s="626"/>
      <c r="DH15" s="626"/>
      <c r="DI15" s="626"/>
      <c r="DJ15" s="626"/>
      <c r="DK15" s="626"/>
      <c r="DL15" s="626"/>
      <c r="DM15" s="626"/>
      <c r="DN15" s="626"/>
      <c r="DO15" s="626"/>
      <c r="DP15" s="627"/>
      <c r="DQ15" s="631">
        <v>246641</v>
      </c>
      <c r="DR15" s="626"/>
      <c r="DS15" s="626"/>
      <c r="DT15" s="626"/>
      <c r="DU15" s="626"/>
      <c r="DV15" s="626"/>
      <c r="DW15" s="626"/>
      <c r="DX15" s="626"/>
      <c r="DY15" s="626"/>
      <c r="DZ15" s="626"/>
      <c r="EA15" s="626"/>
      <c r="EB15" s="626"/>
      <c r="EC15" s="666"/>
    </row>
    <row r="16" spans="2:143" ht="11.25" customHeight="1" x14ac:dyDescent="0.15">
      <c r="B16" s="620" t="s">
        <v>257</v>
      </c>
      <c r="C16" s="621"/>
      <c r="D16" s="621"/>
      <c r="E16" s="621"/>
      <c r="F16" s="621"/>
      <c r="G16" s="621"/>
      <c r="H16" s="621"/>
      <c r="I16" s="621"/>
      <c r="J16" s="621"/>
      <c r="K16" s="621"/>
      <c r="L16" s="621"/>
      <c r="M16" s="621"/>
      <c r="N16" s="621"/>
      <c r="O16" s="621"/>
      <c r="P16" s="621"/>
      <c r="Q16" s="622"/>
      <c r="R16" s="623" t="s">
        <v>172</v>
      </c>
      <c r="S16" s="626"/>
      <c r="T16" s="626"/>
      <c r="U16" s="626"/>
      <c r="V16" s="626"/>
      <c r="W16" s="626"/>
      <c r="X16" s="626"/>
      <c r="Y16" s="627"/>
      <c r="Z16" s="685" t="s">
        <v>172</v>
      </c>
      <c r="AA16" s="685"/>
      <c r="AB16" s="685"/>
      <c r="AC16" s="685"/>
      <c r="AD16" s="686" t="s">
        <v>172</v>
      </c>
      <c r="AE16" s="686"/>
      <c r="AF16" s="686"/>
      <c r="AG16" s="686"/>
      <c r="AH16" s="686"/>
      <c r="AI16" s="686"/>
      <c r="AJ16" s="686"/>
      <c r="AK16" s="686"/>
      <c r="AL16" s="628" t="s">
        <v>172</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t="s">
        <v>223</v>
      </c>
      <c r="BH16" s="626"/>
      <c r="BI16" s="626"/>
      <c r="BJ16" s="626"/>
      <c r="BK16" s="626"/>
      <c r="BL16" s="626"/>
      <c r="BM16" s="626"/>
      <c r="BN16" s="627"/>
      <c r="BO16" s="685" t="s">
        <v>172</v>
      </c>
      <c r="BP16" s="685"/>
      <c r="BQ16" s="685"/>
      <c r="BR16" s="685"/>
      <c r="BS16" s="631" t="s">
        <v>172</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164889</v>
      </c>
      <c r="CS16" s="626"/>
      <c r="CT16" s="626"/>
      <c r="CU16" s="626"/>
      <c r="CV16" s="626"/>
      <c r="CW16" s="626"/>
      <c r="CX16" s="626"/>
      <c r="CY16" s="627"/>
      <c r="CZ16" s="685">
        <v>4.5999999999999996</v>
      </c>
      <c r="DA16" s="685"/>
      <c r="DB16" s="685"/>
      <c r="DC16" s="685"/>
      <c r="DD16" s="631" t="s">
        <v>223</v>
      </c>
      <c r="DE16" s="626"/>
      <c r="DF16" s="626"/>
      <c r="DG16" s="626"/>
      <c r="DH16" s="626"/>
      <c r="DI16" s="626"/>
      <c r="DJ16" s="626"/>
      <c r="DK16" s="626"/>
      <c r="DL16" s="626"/>
      <c r="DM16" s="626"/>
      <c r="DN16" s="626"/>
      <c r="DO16" s="626"/>
      <c r="DP16" s="627"/>
      <c r="DQ16" s="631">
        <v>20013</v>
      </c>
      <c r="DR16" s="626"/>
      <c r="DS16" s="626"/>
      <c r="DT16" s="626"/>
      <c r="DU16" s="626"/>
      <c r="DV16" s="626"/>
      <c r="DW16" s="626"/>
      <c r="DX16" s="626"/>
      <c r="DY16" s="626"/>
      <c r="DZ16" s="626"/>
      <c r="EA16" s="626"/>
      <c r="EB16" s="626"/>
      <c r="EC16" s="666"/>
    </row>
    <row r="17" spans="2:133" ht="11.25" customHeight="1" x14ac:dyDescent="0.15">
      <c r="B17" s="620" t="s">
        <v>260</v>
      </c>
      <c r="C17" s="621"/>
      <c r="D17" s="621"/>
      <c r="E17" s="621"/>
      <c r="F17" s="621"/>
      <c r="G17" s="621"/>
      <c r="H17" s="621"/>
      <c r="I17" s="621"/>
      <c r="J17" s="621"/>
      <c r="K17" s="621"/>
      <c r="L17" s="621"/>
      <c r="M17" s="621"/>
      <c r="N17" s="621"/>
      <c r="O17" s="621"/>
      <c r="P17" s="621"/>
      <c r="Q17" s="622"/>
      <c r="R17" s="623">
        <v>1857</v>
      </c>
      <c r="S17" s="626"/>
      <c r="T17" s="626"/>
      <c r="U17" s="626"/>
      <c r="V17" s="626"/>
      <c r="W17" s="626"/>
      <c r="X17" s="626"/>
      <c r="Y17" s="627"/>
      <c r="Z17" s="685">
        <v>0</v>
      </c>
      <c r="AA17" s="685"/>
      <c r="AB17" s="685"/>
      <c r="AC17" s="685"/>
      <c r="AD17" s="686">
        <v>1857</v>
      </c>
      <c r="AE17" s="686"/>
      <c r="AF17" s="686"/>
      <c r="AG17" s="686"/>
      <c r="AH17" s="686"/>
      <c r="AI17" s="686"/>
      <c r="AJ17" s="686"/>
      <c r="AK17" s="686"/>
      <c r="AL17" s="628">
        <v>0.1</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t="s">
        <v>172</v>
      </c>
      <c r="BH17" s="626"/>
      <c r="BI17" s="626"/>
      <c r="BJ17" s="626"/>
      <c r="BK17" s="626"/>
      <c r="BL17" s="626"/>
      <c r="BM17" s="626"/>
      <c r="BN17" s="627"/>
      <c r="BO17" s="685" t="s">
        <v>223</v>
      </c>
      <c r="BP17" s="685"/>
      <c r="BQ17" s="685"/>
      <c r="BR17" s="685"/>
      <c r="BS17" s="631" t="s">
        <v>172</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286657</v>
      </c>
      <c r="CS17" s="626"/>
      <c r="CT17" s="626"/>
      <c r="CU17" s="626"/>
      <c r="CV17" s="626"/>
      <c r="CW17" s="626"/>
      <c r="CX17" s="626"/>
      <c r="CY17" s="627"/>
      <c r="CZ17" s="685">
        <v>8</v>
      </c>
      <c r="DA17" s="685"/>
      <c r="DB17" s="685"/>
      <c r="DC17" s="685"/>
      <c r="DD17" s="631" t="s">
        <v>172</v>
      </c>
      <c r="DE17" s="626"/>
      <c r="DF17" s="626"/>
      <c r="DG17" s="626"/>
      <c r="DH17" s="626"/>
      <c r="DI17" s="626"/>
      <c r="DJ17" s="626"/>
      <c r="DK17" s="626"/>
      <c r="DL17" s="626"/>
      <c r="DM17" s="626"/>
      <c r="DN17" s="626"/>
      <c r="DO17" s="626"/>
      <c r="DP17" s="627"/>
      <c r="DQ17" s="631">
        <v>279395</v>
      </c>
      <c r="DR17" s="626"/>
      <c r="DS17" s="626"/>
      <c r="DT17" s="626"/>
      <c r="DU17" s="626"/>
      <c r="DV17" s="626"/>
      <c r="DW17" s="626"/>
      <c r="DX17" s="626"/>
      <c r="DY17" s="626"/>
      <c r="DZ17" s="626"/>
      <c r="EA17" s="626"/>
      <c r="EB17" s="626"/>
      <c r="EC17" s="666"/>
    </row>
    <row r="18" spans="2:133" ht="11.25" customHeight="1" x14ac:dyDescent="0.15">
      <c r="B18" s="620" t="s">
        <v>263</v>
      </c>
      <c r="C18" s="621"/>
      <c r="D18" s="621"/>
      <c r="E18" s="621"/>
      <c r="F18" s="621"/>
      <c r="G18" s="621"/>
      <c r="H18" s="621"/>
      <c r="I18" s="621"/>
      <c r="J18" s="621"/>
      <c r="K18" s="621"/>
      <c r="L18" s="621"/>
      <c r="M18" s="621"/>
      <c r="N18" s="621"/>
      <c r="O18" s="621"/>
      <c r="P18" s="621"/>
      <c r="Q18" s="622"/>
      <c r="R18" s="623">
        <v>1748563</v>
      </c>
      <c r="S18" s="626"/>
      <c r="T18" s="626"/>
      <c r="U18" s="626"/>
      <c r="V18" s="626"/>
      <c r="W18" s="626"/>
      <c r="X18" s="626"/>
      <c r="Y18" s="627"/>
      <c r="Z18" s="685">
        <v>46</v>
      </c>
      <c r="AA18" s="685"/>
      <c r="AB18" s="685"/>
      <c r="AC18" s="685"/>
      <c r="AD18" s="686">
        <v>1442601</v>
      </c>
      <c r="AE18" s="686"/>
      <c r="AF18" s="686"/>
      <c r="AG18" s="686"/>
      <c r="AH18" s="686"/>
      <c r="AI18" s="686"/>
      <c r="AJ18" s="686"/>
      <c r="AK18" s="686"/>
      <c r="AL18" s="628">
        <v>75.5</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223</v>
      </c>
      <c r="BH18" s="626"/>
      <c r="BI18" s="626"/>
      <c r="BJ18" s="626"/>
      <c r="BK18" s="626"/>
      <c r="BL18" s="626"/>
      <c r="BM18" s="626"/>
      <c r="BN18" s="627"/>
      <c r="BO18" s="685" t="s">
        <v>172</v>
      </c>
      <c r="BP18" s="685"/>
      <c r="BQ18" s="685"/>
      <c r="BR18" s="685"/>
      <c r="BS18" s="631" t="s">
        <v>172</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t="s">
        <v>223</v>
      </c>
      <c r="CS18" s="626"/>
      <c r="CT18" s="626"/>
      <c r="CU18" s="626"/>
      <c r="CV18" s="626"/>
      <c r="CW18" s="626"/>
      <c r="CX18" s="626"/>
      <c r="CY18" s="627"/>
      <c r="CZ18" s="685" t="s">
        <v>172</v>
      </c>
      <c r="DA18" s="685"/>
      <c r="DB18" s="685"/>
      <c r="DC18" s="685"/>
      <c r="DD18" s="631" t="s">
        <v>172</v>
      </c>
      <c r="DE18" s="626"/>
      <c r="DF18" s="626"/>
      <c r="DG18" s="626"/>
      <c r="DH18" s="626"/>
      <c r="DI18" s="626"/>
      <c r="DJ18" s="626"/>
      <c r="DK18" s="626"/>
      <c r="DL18" s="626"/>
      <c r="DM18" s="626"/>
      <c r="DN18" s="626"/>
      <c r="DO18" s="626"/>
      <c r="DP18" s="627"/>
      <c r="DQ18" s="631" t="s">
        <v>223</v>
      </c>
      <c r="DR18" s="626"/>
      <c r="DS18" s="626"/>
      <c r="DT18" s="626"/>
      <c r="DU18" s="626"/>
      <c r="DV18" s="626"/>
      <c r="DW18" s="626"/>
      <c r="DX18" s="626"/>
      <c r="DY18" s="626"/>
      <c r="DZ18" s="626"/>
      <c r="EA18" s="626"/>
      <c r="EB18" s="626"/>
      <c r="EC18" s="666"/>
    </row>
    <row r="19" spans="2:133" ht="11.25" customHeight="1" x14ac:dyDescent="0.15">
      <c r="B19" s="620" t="s">
        <v>266</v>
      </c>
      <c r="C19" s="621"/>
      <c r="D19" s="621"/>
      <c r="E19" s="621"/>
      <c r="F19" s="621"/>
      <c r="G19" s="621"/>
      <c r="H19" s="621"/>
      <c r="I19" s="621"/>
      <c r="J19" s="621"/>
      <c r="K19" s="621"/>
      <c r="L19" s="621"/>
      <c r="M19" s="621"/>
      <c r="N19" s="621"/>
      <c r="O19" s="621"/>
      <c r="P19" s="621"/>
      <c r="Q19" s="622"/>
      <c r="R19" s="623">
        <v>1442601</v>
      </c>
      <c r="S19" s="626"/>
      <c r="T19" s="626"/>
      <c r="U19" s="626"/>
      <c r="V19" s="626"/>
      <c r="W19" s="626"/>
      <c r="X19" s="626"/>
      <c r="Y19" s="627"/>
      <c r="Z19" s="685">
        <v>38</v>
      </c>
      <c r="AA19" s="685"/>
      <c r="AB19" s="685"/>
      <c r="AC19" s="685"/>
      <c r="AD19" s="686">
        <v>1442601</v>
      </c>
      <c r="AE19" s="686"/>
      <c r="AF19" s="686"/>
      <c r="AG19" s="686"/>
      <c r="AH19" s="686"/>
      <c r="AI19" s="686"/>
      <c r="AJ19" s="686"/>
      <c r="AK19" s="686"/>
      <c r="AL19" s="628">
        <v>75.5</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t="s">
        <v>172</v>
      </c>
      <c r="BH19" s="626"/>
      <c r="BI19" s="626"/>
      <c r="BJ19" s="626"/>
      <c r="BK19" s="626"/>
      <c r="BL19" s="626"/>
      <c r="BM19" s="626"/>
      <c r="BN19" s="627"/>
      <c r="BO19" s="685" t="s">
        <v>172</v>
      </c>
      <c r="BP19" s="685"/>
      <c r="BQ19" s="685"/>
      <c r="BR19" s="685"/>
      <c r="BS19" s="631" t="s">
        <v>223</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172</v>
      </c>
      <c r="CS19" s="626"/>
      <c r="CT19" s="626"/>
      <c r="CU19" s="626"/>
      <c r="CV19" s="626"/>
      <c r="CW19" s="626"/>
      <c r="CX19" s="626"/>
      <c r="CY19" s="627"/>
      <c r="CZ19" s="685" t="s">
        <v>172</v>
      </c>
      <c r="DA19" s="685"/>
      <c r="DB19" s="685"/>
      <c r="DC19" s="685"/>
      <c r="DD19" s="631" t="s">
        <v>172</v>
      </c>
      <c r="DE19" s="626"/>
      <c r="DF19" s="626"/>
      <c r="DG19" s="626"/>
      <c r="DH19" s="626"/>
      <c r="DI19" s="626"/>
      <c r="DJ19" s="626"/>
      <c r="DK19" s="626"/>
      <c r="DL19" s="626"/>
      <c r="DM19" s="626"/>
      <c r="DN19" s="626"/>
      <c r="DO19" s="626"/>
      <c r="DP19" s="627"/>
      <c r="DQ19" s="631" t="s">
        <v>172</v>
      </c>
      <c r="DR19" s="626"/>
      <c r="DS19" s="626"/>
      <c r="DT19" s="626"/>
      <c r="DU19" s="626"/>
      <c r="DV19" s="626"/>
      <c r="DW19" s="626"/>
      <c r="DX19" s="626"/>
      <c r="DY19" s="626"/>
      <c r="DZ19" s="626"/>
      <c r="EA19" s="626"/>
      <c r="EB19" s="626"/>
      <c r="EC19" s="666"/>
    </row>
    <row r="20" spans="2:133" ht="11.25" customHeight="1" x14ac:dyDescent="0.15">
      <c r="B20" s="620" t="s">
        <v>269</v>
      </c>
      <c r="C20" s="621"/>
      <c r="D20" s="621"/>
      <c r="E20" s="621"/>
      <c r="F20" s="621"/>
      <c r="G20" s="621"/>
      <c r="H20" s="621"/>
      <c r="I20" s="621"/>
      <c r="J20" s="621"/>
      <c r="K20" s="621"/>
      <c r="L20" s="621"/>
      <c r="M20" s="621"/>
      <c r="N20" s="621"/>
      <c r="O20" s="621"/>
      <c r="P20" s="621"/>
      <c r="Q20" s="622"/>
      <c r="R20" s="623">
        <v>101257</v>
      </c>
      <c r="S20" s="626"/>
      <c r="T20" s="626"/>
      <c r="U20" s="626"/>
      <c r="V20" s="626"/>
      <c r="W20" s="626"/>
      <c r="X20" s="626"/>
      <c r="Y20" s="627"/>
      <c r="Z20" s="685">
        <v>2.7</v>
      </c>
      <c r="AA20" s="685"/>
      <c r="AB20" s="685"/>
      <c r="AC20" s="685"/>
      <c r="AD20" s="686" t="s">
        <v>172</v>
      </c>
      <c r="AE20" s="686"/>
      <c r="AF20" s="686"/>
      <c r="AG20" s="686"/>
      <c r="AH20" s="686"/>
      <c r="AI20" s="686"/>
      <c r="AJ20" s="686"/>
      <c r="AK20" s="686"/>
      <c r="AL20" s="628" t="s">
        <v>172</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t="s">
        <v>172</v>
      </c>
      <c r="BH20" s="626"/>
      <c r="BI20" s="626"/>
      <c r="BJ20" s="626"/>
      <c r="BK20" s="626"/>
      <c r="BL20" s="626"/>
      <c r="BM20" s="626"/>
      <c r="BN20" s="627"/>
      <c r="BO20" s="685" t="s">
        <v>172</v>
      </c>
      <c r="BP20" s="685"/>
      <c r="BQ20" s="685"/>
      <c r="BR20" s="685"/>
      <c r="BS20" s="631" t="s">
        <v>172</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3572783</v>
      </c>
      <c r="CS20" s="626"/>
      <c r="CT20" s="626"/>
      <c r="CU20" s="626"/>
      <c r="CV20" s="626"/>
      <c r="CW20" s="626"/>
      <c r="CX20" s="626"/>
      <c r="CY20" s="627"/>
      <c r="CZ20" s="685">
        <v>100</v>
      </c>
      <c r="DA20" s="685"/>
      <c r="DB20" s="685"/>
      <c r="DC20" s="685"/>
      <c r="DD20" s="631">
        <v>509580</v>
      </c>
      <c r="DE20" s="626"/>
      <c r="DF20" s="626"/>
      <c r="DG20" s="626"/>
      <c r="DH20" s="626"/>
      <c r="DI20" s="626"/>
      <c r="DJ20" s="626"/>
      <c r="DK20" s="626"/>
      <c r="DL20" s="626"/>
      <c r="DM20" s="626"/>
      <c r="DN20" s="626"/>
      <c r="DO20" s="626"/>
      <c r="DP20" s="627"/>
      <c r="DQ20" s="631">
        <v>2571769</v>
      </c>
      <c r="DR20" s="626"/>
      <c r="DS20" s="626"/>
      <c r="DT20" s="626"/>
      <c r="DU20" s="626"/>
      <c r="DV20" s="626"/>
      <c r="DW20" s="626"/>
      <c r="DX20" s="626"/>
      <c r="DY20" s="626"/>
      <c r="DZ20" s="626"/>
      <c r="EA20" s="626"/>
      <c r="EB20" s="626"/>
      <c r="EC20" s="666"/>
    </row>
    <row r="21" spans="2:133" ht="11.25" customHeight="1" x14ac:dyDescent="0.15">
      <c r="B21" s="620" t="s">
        <v>272</v>
      </c>
      <c r="C21" s="621"/>
      <c r="D21" s="621"/>
      <c r="E21" s="621"/>
      <c r="F21" s="621"/>
      <c r="G21" s="621"/>
      <c r="H21" s="621"/>
      <c r="I21" s="621"/>
      <c r="J21" s="621"/>
      <c r="K21" s="621"/>
      <c r="L21" s="621"/>
      <c r="M21" s="621"/>
      <c r="N21" s="621"/>
      <c r="O21" s="621"/>
      <c r="P21" s="621"/>
      <c r="Q21" s="622"/>
      <c r="R21" s="623">
        <v>204705</v>
      </c>
      <c r="S21" s="626"/>
      <c r="T21" s="626"/>
      <c r="U21" s="626"/>
      <c r="V21" s="626"/>
      <c r="W21" s="626"/>
      <c r="X21" s="626"/>
      <c r="Y21" s="627"/>
      <c r="Z21" s="685">
        <v>5.4</v>
      </c>
      <c r="AA21" s="685"/>
      <c r="AB21" s="685"/>
      <c r="AC21" s="685"/>
      <c r="AD21" s="686" t="s">
        <v>223</v>
      </c>
      <c r="AE21" s="686"/>
      <c r="AF21" s="686"/>
      <c r="AG21" s="686"/>
      <c r="AH21" s="686"/>
      <c r="AI21" s="686"/>
      <c r="AJ21" s="686"/>
      <c r="AK21" s="686"/>
      <c r="AL21" s="628" t="s">
        <v>172</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t="s">
        <v>172</v>
      </c>
      <c r="BH21" s="626"/>
      <c r="BI21" s="626"/>
      <c r="BJ21" s="626"/>
      <c r="BK21" s="626"/>
      <c r="BL21" s="626"/>
      <c r="BM21" s="626"/>
      <c r="BN21" s="627"/>
      <c r="BO21" s="685" t="s">
        <v>172</v>
      </c>
      <c r="BP21" s="685"/>
      <c r="BQ21" s="685"/>
      <c r="BR21" s="685"/>
      <c r="BS21" s="631" t="s">
        <v>172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274</v>
      </c>
      <c r="C22" s="621"/>
      <c r="D22" s="621"/>
      <c r="E22" s="621"/>
      <c r="F22" s="621"/>
      <c r="G22" s="621"/>
      <c r="H22" s="621"/>
      <c r="I22" s="621"/>
      <c r="J22" s="621"/>
      <c r="K22" s="621"/>
      <c r="L22" s="621"/>
      <c r="M22" s="621"/>
      <c r="N22" s="621"/>
      <c r="O22" s="621"/>
      <c r="P22" s="621"/>
      <c r="Q22" s="622"/>
      <c r="R22" s="623">
        <v>2223616</v>
      </c>
      <c r="S22" s="626"/>
      <c r="T22" s="626"/>
      <c r="U22" s="626"/>
      <c r="V22" s="626"/>
      <c r="W22" s="626"/>
      <c r="X22" s="626"/>
      <c r="Y22" s="627"/>
      <c r="Z22" s="685">
        <v>58.5</v>
      </c>
      <c r="AA22" s="685"/>
      <c r="AB22" s="685"/>
      <c r="AC22" s="685"/>
      <c r="AD22" s="686">
        <v>1911576</v>
      </c>
      <c r="AE22" s="686"/>
      <c r="AF22" s="686"/>
      <c r="AG22" s="686"/>
      <c r="AH22" s="686"/>
      <c r="AI22" s="686"/>
      <c r="AJ22" s="686"/>
      <c r="AK22" s="686"/>
      <c r="AL22" s="628">
        <v>100</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t="s">
        <v>172</v>
      </c>
      <c r="BH22" s="626"/>
      <c r="BI22" s="626"/>
      <c r="BJ22" s="626"/>
      <c r="BK22" s="626"/>
      <c r="BL22" s="626"/>
      <c r="BM22" s="626"/>
      <c r="BN22" s="627"/>
      <c r="BO22" s="685" t="s">
        <v>223</v>
      </c>
      <c r="BP22" s="685"/>
      <c r="BQ22" s="685"/>
      <c r="BR22" s="685"/>
      <c r="BS22" s="631" t="s">
        <v>172</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277</v>
      </c>
      <c r="C23" s="621"/>
      <c r="D23" s="621"/>
      <c r="E23" s="621"/>
      <c r="F23" s="621"/>
      <c r="G23" s="621"/>
      <c r="H23" s="621"/>
      <c r="I23" s="621"/>
      <c r="J23" s="621"/>
      <c r="K23" s="621"/>
      <c r="L23" s="621"/>
      <c r="M23" s="621"/>
      <c r="N23" s="621"/>
      <c r="O23" s="621"/>
      <c r="P23" s="621"/>
      <c r="Q23" s="622"/>
      <c r="R23" s="623" t="s">
        <v>172</v>
      </c>
      <c r="S23" s="626"/>
      <c r="T23" s="626"/>
      <c r="U23" s="626"/>
      <c r="V23" s="626"/>
      <c r="W23" s="626"/>
      <c r="X23" s="626"/>
      <c r="Y23" s="627"/>
      <c r="Z23" s="685" t="s">
        <v>172</v>
      </c>
      <c r="AA23" s="685"/>
      <c r="AB23" s="685"/>
      <c r="AC23" s="685"/>
      <c r="AD23" s="686" t="s">
        <v>223</v>
      </c>
      <c r="AE23" s="686"/>
      <c r="AF23" s="686"/>
      <c r="AG23" s="686"/>
      <c r="AH23" s="686"/>
      <c r="AI23" s="686"/>
      <c r="AJ23" s="686"/>
      <c r="AK23" s="686"/>
      <c r="AL23" s="628" t="s">
        <v>223</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t="s">
        <v>172</v>
      </c>
      <c r="BH23" s="626"/>
      <c r="BI23" s="626"/>
      <c r="BJ23" s="626"/>
      <c r="BK23" s="626"/>
      <c r="BL23" s="626"/>
      <c r="BM23" s="626"/>
      <c r="BN23" s="627"/>
      <c r="BO23" s="685" t="s">
        <v>172</v>
      </c>
      <c r="BP23" s="685"/>
      <c r="BQ23" s="685"/>
      <c r="BR23" s="685"/>
      <c r="BS23" s="631" t="s">
        <v>223</v>
      </c>
      <c r="BT23" s="626"/>
      <c r="BU23" s="626"/>
      <c r="BV23" s="626"/>
      <c r="BW23" s="626"/>
      <c r="BX23" s="626"/>
      <c r="BY23" s="626"/>
      <c r="BZ23" s="626"/>
      <c r="CA23" s="626"/>
      <c r="CB23" s="666"/>
      <c r="CD23" s="740" t="s">
        <v>217</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15">
      <c r="B24" s="620" t="s">
        <v>284</v>
      </c>
      <c r="C24" s="621"/>
      <c r="D24" s="621"/>
      <c r="E24" s="621"/>
      <c r="F24" s="621"/>
      <c r="G24" s="621"/>
      <c r="H24" s="621"/>
      <c r="I24" s="621"/>
      <c r="J24" s="621"/>
      <c r="K24" s="621"/>
      <c r="L24" s="621"/>
      <c r="M24" s="621"/>
      <c r="N24" s="621"/>
      <c r="O24" s="621"/>
      <c r="P24" s="621"/>
      <c r="Q24" s="622"/>
      <c r="R24" s="623">
        <v>15053</v>
      </c>
      <c r="S24" s="626"/>
      <c r="T24" s="626"/>
      <c r="U24" s="626"/>
      <c r="V24" s="626"/>
      <c r="W24" s="626"/>
      <c r="X24" s="626"/>
      <c r="Y24" s="627"/>
      <c r="Z24" s="685">
        <v>0.4</v>
      </c>
      <c r="AA24" s="685"/>
      <c r="AB24" s="685"/>
      <c r="AC24" s="685"/>
      <c r="AD24" s="686" t="s">
        <v>172</v>
      </c>
      <c r="AE24" s="686"/>
      <c r="AF24" s="686"/>
      <c r="AG24" s="686"/>
      <c r="AH24" s="686"/>
      <c r="AI24" s="686"/>
      <c r="AJ24" s="686"/>
      <c r="AK24" s="686"/>
      <c r="AL24" s="628" t="s">
        <v>172</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172</v>
      </c>
      <c r="BH24" s="626"/>
      <c r="BI24" s="626"/>
      <c r="BJ24" s="626"/>
      <c r="BK24" s="626"/>
      <c r="BL24" s="626"/>
      <c r="BM24" s="626"/>
      <c r="BN24" s="627"/>
      <c r="BO24" s="685" t="s">
        <v>172</v>
      </c>
      <c r="BP24" s="685"/>
      <c r="BQ24" s="685"/>
      <c r="BR24" s="685"/>
      <c r="BS24" s="631" t="s">
        <v>172</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1357138</v>
      </c>
      <c r="CS24" s="689"/>
      <c r="CT24" s="689"/>
      <c r="CU24" s="689"/>
      <c r="CV24" s="689"/>
      <c r="CW24" s="689"/>
      <c r="CX24" s="689"/>
      <c r="CY24" s="735"/>
      <c r="CZ24" s="736">
        <v>38</v>
      </c>
      <c r="DA24" s="705"/>
      <c r="DB24" s="705"/>
      <c r="DC24" s="739"/>
      <c r="DD24" s="734">
        <v>1006842</v>
      </c>
      <c r="DE24" s="689"/>
      <c r="DF24" s="689"/>
      <c r="DG24" s="689"/>
      <c r="DH24" s="689"/>
      <c r="DI24" s="689"/>
      <c r="DJ24" s="689"/>
      <c r="DK24" s="735"/>
      <c r="DL24" s="734">
        <v>981114</v>
      </c>
      <c r="DM24" s="689"/>
      <c r="DN24" s="689"/>
      <c r="DO24" s="689"/>
      <c r="DP24" s="689"/>
      <c r="DQ24" s="689"/>
      <c r="DR24" s="689"/>
      <c r="DS24" s="689"/>
      <c r="DT24" s="689"/>
      <c r="DU24" s="689"/>
      <c r="DV24" s="735"/>
      <c r="DW24" s="736">
        <v>49.4</v>
      </c>
      <c r="DX24" s="705"/>
      <c r="DY24" s="705"/>
      <c r="DZ24" s="705"/>
      <c r="EA24" s="705"/>
      <c r="EB24" s="705"/>
      <c r="EC24" s="737"/>
    </row>
    <row r="25" spans="2:133" ht="11.25" customHeight="1" x14ac:dyDescent="0.15">
      <c r="B25" s="620" t="s">
        <v>287</v>
      </c>
      <c r="C25" s="621"/>
      <c r="D25" s="621"/>
      <c r="E25" s="621"/>
      <c r="F25" s="621"/>
      <c r="G25" s="621"/>
      <c r="H25" s="621"/>
      <c r="I25" s="621"/>
      <c r="J25" s="621"/>
      <c r="K25" s="621"/>
      <c r="L25" s="621"/>
      <c r="M25" s="621"/>
      <c r="N25" s="621"/>
      <c r="O25" s="621"/>
      <c r="P25" s="621"/>
      <c r="Q25" s="622"/>
      <c r="R25" s="623">
        <v>24831</v>
      </c>
      <c r="S25" s="626"/>
      <c r="T25" s="626"/>
      <c r="U25" s="626"/>
      <c r="V25" s="626"/>
      <c r="W25" s="626"/>
      <c r="X25" s="626"/>
      <c r="Y25" s="627"/>
      <c r="Z25" s="685">
        <v>0.7</v>
      </c>
      <c r="AA25" s="685"/>
      <c r="AB25" s="685"/>
      <c r="AC25" s="685"/>
      <c r="AD25" s="686" t="s">
        <v>172</v>
      </c>
      <c r="AE25" s="686"/>
      <c r="AF25" s="686"/>
      <c r="AG25" s="686"/>
      <c r="AH25" s="686"/>
      <c r="AI25" s="686"/>
      <c r="AJ25" s="686"/>
      <c r="AK25" s="686"/>
      <c r="AL25" s="628" t="s">
        <v>172</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172</v>
      </c>
      <c r="BH25" s="626"/>
      <c r="BI25" s="626"/>
      <c r="BJ25" s="626"/>
      <c r="BK25" s="626"/>
      <c r="BL25" s="626"/>
      <c r="BM25" s="626"/>
      <c r="BN25" s="627"/>
      <c r="BO25" s="685" t="s">
        <v>172</v>
      </c>
      <c r="BP25" s="685"/>
      <c r="BQ25" s="685"/>
      <c r="BR25" s="685"/>
      <c r="BS25" s="631" t="s">
        <v>172</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565219</v>
      </c>
      <c r="CS25" s="624"/>
      <c r="CT25" s="624"/>
      <c r="CU25" s="624"/>
      <c r="CV25" s="624"/>
      <c r="CW25" s="624"/>
      <c r="CX25" s="624"/>
      <c r="CY25" s="625"/>
      <c r="CZ25" s="628">
        <v>15.8</v>
      </c>
      <c r="DA25" s="657"/>
      <c r="DB25" s="657"/>
      <c r="DC25" s="658"/>
      <c r="DD25" s="631">
        <v>559724</v>
      </c>
      <c r="DE25" s="624"/>
      <c r="DF25" s="624"/>
      <c r="DG25" s="624"/>
      <c r="DH25" s="624"/>
      <c r="DI25" s="624"/>
      <c r="DJ25" s="624"/>
      <c r="DK25" s="625"/>
      <c r="DL25" s="631">
        <v>537493</v>
      </c>
      <c r="DM25" s="624"/>
      <c r="DN25" s="624"/>
      <c r="DO25" s="624"/>
      <c r="DP25" s="624"/>
      <c r="DQ25" s="624"/>
      <c r="DR25" s="624"/>
      <c r="DS25" s="624"/>
      <c r="DT25" s="624"/>
      <c r="DU25" s="624"/>
      <c r="DV25" s="625"/>
      <c r="DW25" s="628">
        <v>27.1</v>
      </c>
      <c r="DX25" s="657"/>
      <c r="DY25" s="657"/>
      <c r="DZ25" s="657"/>
      <c r="EA25" s="657"/>
      <c r="EB25" s="657"/>
      <c r="EC25" s="659"/>
    </row>
    <row r="26" spans="2:133" ht="11.25" customHeight="1" x14ac:dyDescent="0.15">
      <c r="B26" s="620" t="s">
        <v>290</v>
      </c>
      <c r="C26" s="621"/>
      <c r="D26" s="621"/>
      <c r="E26" s="621"/>
      <c r="F26" s="621"/>
      <c r="G26" s="621"/>
      <c r="H26" s="621"/>
      <c r="I26" s="621"/>
      <c r="J26" s="621"/>
      <c r="K26" s="621"/>
      <c r="L26" s="621"/>
      <c r="M26" s="621"/>
      <c r="N26" s="621"/>
      <c r="O26" s="621"/>
      <c r="P26" s="621"/>
      <c r="Q26" s="622"/>
      <c r="R26" s="623">
        <v>1925</v>
      </c>
      <c r="S26" s="626"/>
      <c r="T26" s="626"/>
      <c r="U26" s="626"/>
      <c r="V26" s="626"/>
      <c r="W26" s="626"/>
      <c r="X26" s="626"/>
      <c r="Y26" s="627"/>
      <c r="Z26" s="685">
        <v>0.1</v>
      </c>
      <c r="AA26" s="685"/>
      <c r="AB26" s="685"/>
      <c r="AC26" s="685"/>
      <c r="AD26" s="686" t="s">
        <v>172</v>
      </c>
      <c r="AE26" s="686"/>
      <c r="AF26" s="686"/>
      <c r="AG26" s="686"/>
      <c r="AH26" s="686"/>
      <c r="AI26" s="686"/>
      <c r="AJ26" s="686"/>
      <c r="AK26" s="686"/>
      <c r="AL26" s="628" t="s">
        <v>223</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172</v>
      </c>
      <c r="BH26" s="626"/>
      <c r="BI26" s="626"/>
      <c r="BJ26" s="626"/>
      <c r="BK26" s="626"/>
      <c r="BL26" s="626"/>
      <c r="BM26" s="626"/>
      <c r="BN26" s="627"/>
      <c r="BO26" s="685" t="s">
        <v>172</v>
      </c>
      <c r="BP26" s="685"/>
      <c r="BQ26" s="685"/>
      <c r="BR26" s="685"/>
      <c r="BS26" s="631" t="s">
        <v>223</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326747</v>
      </c>
      <c r="CS26" s="626"/>
      <c r="CT26" s="626"/>
      <c r="CU26" s="626"/>
      <c r="CV26" s="626"/>
      <c r="CW26" s="626"/>
      <c r="CX26" s="626"/>
      <c r="CY26" s="627"/>
      <c r="CZ26" s="628">
        <v>9.1</v>
      </c>
      <c r="DA26" s="657"/>
      <c r="DB26" s="657"/>
      <c r="DC26" s="658"/>
      <c r="DD26" s="631">
        <v>325549</v>
      </c>
      <c r="DE26" s="626"/>
      <c r="DF26" s="626"/>
      <c r="DG26" s="626"/>
      <c r="DH26" s="626"/>
      <c r="DI26" s="626"/>
      <c r="DJ26" s="626"/>
      <c r="DK26" s="627"/>
      <c r="DL26" s="631" t="s">
        <v>172</v>
      </c>
      <c r="DM26" s="626"/>
      <c r="DN26" s="626"/>
      <c r="DO26" s="626"/>
      <c r="DP26" s="626"/>
      <c r="DQ26" s="626"/>
      <c r="DR26" s="626"/>
      <c r="DS26" s="626"/>
      <c r="DT26" s="626"/>
      <c r="DU26" s="626"/>
      <c r="DV26" s="627"/>
      <c r="DW26" s="628" t="s">
        <v>223</v>
      </c>
      <c r="DX26" s="657"/>
      <c r="DY26" s="657"/>
      <c r="DZ26" s="657"/>
      <c r="EA26" s="657"/>
      <c r="EB26" s="657"/>
      <c r="EC26" s="659"/>
    </row>
    <row r="27" spans="2:133" ht="11.25" customHeight="1" x14ac:dyDescent="0.15">
      <c r="B27" s="620" t="s">
        <v>293</v>
      </c>
      <c r="C27" s="621"/>
      <c r="D27" s="621"/>
      <c r="E27" s="621"/>
      <c r="F27" s="621"/>
      <c r="G27" s="621"/>
      <c r="H27" s="621"/>
      <c r="I27" s="621"/>
      <c r="J27" s="621"/>
      <c r="K27" s="621"/>
      <c r="L27" s="621"/>
      <c r="M27" s="621"/>
      <c r="N27" s="621"/>
      <c r="O27" s="621"/>
      <c r="P27" s="621"/>
      <c r="Q27" s="622"/>
      <c r="R27" s="623">
        <v>338063</v>
      </c>
      <c r="S27" s="626"/>
      <c r="T27" s="626"/>
      <c r="U27" s="626"/>
      <c r="V27" s="626"/>
      <c r="W27" s="626"/>
      <c r="X27" s="626"/>
      <c r="Y27" s="627"/>
      <c r="Z27" s="685">
        <v>8.9</v>
      </c>
      <c r="AA27" s="685"/>
      <c r="AB27" s="685"/>
      <c r="AC27" s="685"/>
      <c r="AD27" s="686" t="s">
        <v>172</v>
      </c>
      <c r="AE27" s="686"/>
      <c r="AF27" s="686"/>
      <c r="AG27" s="686"/>
      <c r="AH27" s="686"/>
      <c r="AI27" s="686"/>
      <c r="AJ27" s="686"/>
      <c r="AK27" s="686"/>
      <c r="AL27" s="628" t="s">
        <v>223</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358704</v>
      </c>
      <c r="BH27" s="626"/>
      <c r="BI27" s="626"/>
      <c r="BJ27" s="626"/>
      <c r="BK27" s="626"/>
      <c r="BL27" s="626"/>
      <c r="BM27" s="626"/>
      <c r="BN27" s="627"/>
      <c r="BO27" s="685">
        <v>100</v>
      </c>
      <c r="BP27" s="685"/>
      <c r="BQ27" s="685"/>
      <c r="BR27" s="685"/>
      <c r="BS27" s="631" t="s">
        <v>172</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505262</v>
      </c>
      <c r="CS27" s="624"/>
      <c r="CT27" s="624"/>
      <c r="CU27" s="624"/>
      <c r="CV27" s="624"/>
      <c r="CW27" s="624"/>
      <c r="CX27" s="624"/>
      <c r="CY27" s="625"/>
      <c r="CZ27" s="628">
        <v>14.1</v>
      </c>
      <c r="DA27" s="657"/>
      <c r="DB27" s="657"/>
      <c r="DC27" s="658"/>
      <c r="DD27" s="631">
        <v>167723</v>
      </c>
      <c r="DE27" s="624"/>
      <c r="DF27" s="624"/>
      <c r="DG27" s="624"/>
      <c r="DH27" s="624"/>
      <c r="DI27" s="624"/>
      <c r="DJ27" s="624"/>
      <c r="DK27" s="625"/>
      <c r="DL27" s="631">
        <v>164226</v>
      </c>
      <c r="DM27" s="624"/>
      <c r="DN27" s="624"/>
      <c r="DO27" s="624"/>
      <c r="DP27" s="624"/>
      <c r="DQ27" s="624"/>
      <c r="DR27" s="624"/>
      <c r="DS27" s="624"/>
      <c r="DT27" s="624"/>
      <c r="DU27" s="624"/>
      <c r="DV27" s="625"/>
      <c r="DW27" s="628">
        <v>8.3000000000000007</v>
      </c>
      <c r="DX27" s="657"/>
      <c r="DY27" s="657"/>
      <c r="DZ27" s="657"/>
      <c r="EA27" s="657"/>
      <c r="EB27" s="657"/>
      <c r="EC27" s="659"/>
    </row>
    <row r="28" spans="2:133" ht="11.25" customHeight="1" x14ac:dyDescent="0.15">
      <c r="B28" s="728" t="s">
        <v>296</v>
      </c>
      <c r="C28" s="729"/>
      <c r="D28" s="729"/>
      <c r="E28" s="729"/>
      <c r="F28" s="729"/>
      <c r="G28" s="729"/>
      <c r="H28" s="729"/>
      <c r="I28" s="729"/>
      <c r="J28" s="729"/>
      <c r="K28" s="729"/>
      <c r="L28" s="729"/>
      <c r="M28" s="729"/>
      <c r="N28" s="729"/>
      <c r="O28" s="729"/>
      <c r="P28" s="729"/>
      <c r="Q28" s="730"/>
      <c r="R28" s="623" t="s">
        <v>172</v>
      </c>
      <c r="S28" s="626"/>
      <c r="T28" s="626"/>
      <c r="U28" s="626"/>
      <c r="V28" s="626"/>
      <c r="W28" s="626"/>
      <c r="X28" s="626"/>
      <c r="Y28" s="627"/>
      <c r="Z28" s="685" t="s">
        <v>223</v>
      </c>
      <c r="AA28" s="685"/>
      <c r="AB28" s="685"/>
      <c r="AC28" s="685"/>
      <c r="AD28" s="686" t="s">
        <v>223</v>
      </c>
      <c r="AE28" s="686"/>
      <c r="AF28" s="686"/>
      <c r="AG28" s="686"/>
      <c r="AH28" s="686"/>
      <c r="AI28" s="686"/>
      <c r="AJ28" s="686"/>
      <c r="AK28" s="686"/>
      <c r="AL28" s="628" t="s">
        <v>172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286657</v>
      </c>
      <c r="CS28" s="626"/>
      <c r="CT28" s="626"/>
      <c r="CU28" s="626"/>
      <c r="CV28" s="626"/>
      <c r="CW28" s="626"/>
      <c r="CX28" s="626"/>
      <c r="CY28" s="627"/>
      <c r="CZ28" s="628">
        <v>8</v>
      </c>
      <c r="DA28" s="657"/>
      <c r="DB28" s="657"/>
      <c r="DC28" s="658"/>
      <c r="DD28" s="631">
        <v>279395</v>
      </c>
      <c r="DE28" s="626"/>
      <c r="DF28" s="626"/>
      <c r="DG28" s="626"/>
      <c r="DH28" s="626"/>
      <c r="DI28" s="626"/>
      <c r="DJ28" s="626"/>
      <c r="DK28" s="627"/>
      <c r="DL28" s="631">
        <v>279395</v>
      </c>
      <c r="DM28" s="626"/>
      <c r="DN28" s="626"/>
      <c r="DO28" s="626"/>
      <c r="DP28" s="626"/>
      <c r="DQ28" s="626"/>
      <c r="DR28" s="626"/>
      <c r="DS28" s="626"/>
      <c r="DT28" s="626"/>
      <c r="DU28" s="626"/>
      <c r="DV28" s="627"/>
      <c r="DW28" s="628">
        <v>14.1</v>
      </c>
      <c r="DX28" s="657"/>
      <c r="DY28" s="657"/>
      <c r="DZ28" s="657"/>
      <c r="EA28" s="657"/>
      <c r="EB28" s="657"/>
      <c r="EC28" s="659"/>
    </row>
    <row r="29" spans="2:133" ht="11.25" customHeight="1" x14ac:dyDescent="0.15">
      <c r="B29" s="620" t="s">
        <v>298</v>
      </c>
      <c r="C29" s="621"/>
      <c r="D29" s="621"/>
      <c r="E29" s="621"/>
      <c r="F29" s="621"/>
      <c r="G29" s="621"/>
      <c r="H29" s="621"/>
      <c r="I29" s="621"/>
      <c r="J29" s="621"/>
      <c r="K29" s="621"/>
      <c r="L29" s="621"/>
      <c r="M29" s="621"/>
      <c r="N29" s="621"/>
      <c r="O29" s="621"/>
      <c r="P29" s="621"/>
      <c r="Q29" s="622"/>
      <c r="R29" s="623">
        <v>290377</v>
      </c>
      <c r="S29" s="626"/>
      <c r="T29" s="626"/>
      <c r="U29" s="626"/>
      <c r="V29" s="626"/>
      <c r="W29" s="626"/>
      <c r="X29" s="626"/>
      <c r="Y29" s="627"/>
      <c r="Z29" s="685">
        <v>7.6</v>
      </c>
      <c r="AA29" s="685"/>
      <c r="AB29" s="685"/>
      <c r="AC29" s="685"/>
      <c r="AD29" s="686" t="s">
        <v>172</v>
      </c>
      <c r="AE29" s="686"/>
      <c r="AF29" s="686"/>
      <c r="AG29" s="686"/>
      <c r="AH29" s="686"/>
      <c r="AI29" s="686"/>
      <c r="AJ29" s="686"/>
      <c r="AK29" s="686"/>
      <c r="AL29" s="628" t="s">
        <v>172</v>
      </c>
      <c r="AM29" s="629"/>
      <c r="AN29" s="629"/>
      <c r="AO29" s="687"/>
      <c r="AP29" s="697" t="s">
        <v>217</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70</v>
      </c>
      <c r="CG29" s="664"/>
      <c r="CH29" s="664"/>
      <c r="CI29" s="664"/>
      <c r="CJ29" s="664"/>
      <c r="CK29" s="664"/>
      <c r="CL29" s="664"/>
      <c r="CM29" s="664"/>
      <c r="CN29" s="664"/>
      <c r="CO29" s="664"/>
      <c r="CP29" s="664"/>
      <c r="CQ29" s="665"/>
      <c r="CR29" s="623">
        <v>286657</v>
      </c>
      <c r="CS29" s="624"/>
      <c r="CT29" s="624"/>
      <c r="CU29" s="624"/>
      <c r="CV29" s="624"/>
      <c r="CW29" s="624"/>
      <c r="CX29" s="624"/>
      <c r="CY29" s="625"/>
      <c r="CZ29" s="628">
        <v>8</v>
      </c>
      <c r="DA29" s="657"/>
      <c r="DB29" s="657"/>
      <c r="DC29" s="658"/>
      <c r="DD29" s="631">
        <v>279395</v>
      </c>
      <c r="DE29" s="624"/>
      <c r="DF29" s="624"/>
      <c r="DG29" s="624"/>
      <c r="DH29" s="624"/>
      <c r="DI29" s="624"/>
      <c r="DJ29" s="624"/>
      <c r="DK29" s="625"/>
      <c r="DL29" s="631">
        <v>279395</v>
      </c>
      <c r="DM29" s="624"/>
      <c r="DN29" s="624"/>
      <c r="DO29" s="624"/>
      <c r="DP29" s="624"/>
      <c r="DQ29" s="624"/>
      <c r="DR29" s="624"/>
      <c r="DS29" s="624"/>
      <c r="DT29" s="624"/>
      <c r="DU29" s="624"/>
      <c r="DV29" s="625"/>
      <c r="DW29" s="628">
        <v>14.1</v>
      </c>
      <c r="DX29" s="657"/>
      <c r="DY29" s="657"/>
      <c r="DZ29" s="657"/>
      <c r="EA29" s="657"/>
      <c r="EB29" s="657"/>
      <c r="EC29" s="659"/>
    </row>
    <row r="30" spans="2:133" ht="11.25" customHeight="1" x14ac:dyDescent="0.15">
      <c r="B30" s="620" t="s">
        <v>302</v>
      </c>
      <c r="C30" s="621"/>
      <c r="D30" s="621"/>
      <c r="E30" s="621"/>
      <c r="F30" s="621"/>
      <c r="G30" s="621"/>
      <c r="H30" s="621"/>
      <c r="I30" s="621"/>
      <c r="J30" s="621"/>
      <c r="K30" s="621"/>
      <c r="L30" s="621"/>
      <c r="M30" s="621"/>
      <c r="N30" s="621"/>
      <c r="O30" s="621"/>
      <c r="P30" s="621"/>
      <c r="Q30" s="622"/>
      <c r="R30" s="623">
        <v>15465</v>
      </c>
      <c r="S30" s="626"/>
      <c r="T30" s="626"/>
      <c r="U30" s="626"/>
      <c r="V30" s="626"/>
      <c r="W30" s="626"/>
      <c r="X30" s="626"/>
      <c r="Y30" s="627"/>
      <c r="Z30" s="685">
        <v>0.4</v>
      </c>
      <c r="AA30" s="685"/>
      <c r="AB30" s="685"/>
      <c r="AC30" s="685"/>
      <c r="AD30" s="686" t="s">
        <v>172</v>
      </c>
      <c r="AE30" s="686"/>
      <c r="AF30" s="686"/>
      <c r="AG30" s="686"/>
      <c r="AH30" s="686"/>
      <c r="AI30" s="686"/>
      <c r="AJ30" s="686"/>
      <c r="AK30" s="686"/>
      <c r="AL30" s="628" t="s">
        <v>172</v>
      </c>
      <c r="AM30" s="629"/>
      <c r="AN30" s="629"/>
      <c r="AO30" s="687"/>
      <c r="AP30" s="713" t="s">
        <v>303</v>
      </c>
      <c r="AQ30" s="714"/>
      <c r="AR30" s="714"/>
      <c r="AS30" s="714"/>
      <c r="AT30" s="719" t="s">
        <v>304</v>
      </c>
      <c r="AU30" s="230"/>
      <c r="AV30" s="230"/>
      <c r="AW30" s="230"/>
      <c r="AX30" s="722" t="s">
        <v>184</v>
      </c>
      <c r="AY30" s="723"/>
      <c r="AZ30" s="723"/>
      <c r="BA30" s="723"/>
      <c r="BB30" s="723"/>
      <c r="BC30" s="723"/>
      <c r="BD30" s="723"/>
      <c r="BE30" s="723"/>
      <c r="BF30" s="724"/>
      <c r="BG30" s="703">
        <v>98.5</v>
      </c>
      <c r="BH30" s="704"/>
      <c r="BI30" s="704"/>
      <c r="BJ30" s="704"/>
      <c r="BK30" s="704"/>
      <c r="BL30" s="704"/>
      <c r="BM30" s="705">
        <v>93.6</v>
      </c>
      <c r="BN30" s="704"/>
      <c r="BO30" s="704"/>
      <c r="BP30" s="704"/>
      <c r="BQ30" s="706"/>
      <c r="BR30" s="703">
        <v>98.3</v>
      </c>
      <c r="BS30" s="704"/>
      <c r="BT30" s="704"/>
      <c r="BU30" s="704"/>
      <c r="BV30" s="704"/>
      <c r="BW30" s="704"/>
      <c r="BX30" s="705">
        <v>92.8</v>
      </c>
      <c r="BY30" s="704"/>
      <c r="BZ30" s="704"/>
      <c r="CA30" s="704"/>
      <c r="CB30" s="706"/>
      <c r="CD30" s="709"/>
      <c r="CE30" s="710"/>
      <c r="CF30" s="667" t="s">
        <v>305</v>
      </c>
      <c r="CG30" s="664"/>
      <c r="CH30" s="664"/>
      <c r="CI30" s="664"/>
      <c r="CJ30" s="664"/>
      <c r="CK30" s="664"/>
      <c r="CL30" s="664"/>
      <c r="CM30" s="664"/>
      <c r="CN30" s="664"/>
      <c r="CO30" s="664"/>
      <c r="CP30" s="664"/>
      <c r="CQ30" s="665"/>
      <c r="CR30" s="623">
        <v>262588</v>
      </c>
      <c r="CS30" s="626"/>
      <c r="CT30" s="626"/>
      <c r="CU30" s="626"/>
      <c r="CV30" s="626"/>
      <c r="CW30" s="626"/>
      <c r="CX30" s="626"/>
      <c r="CY30" s="627"/>
      <c r="CZ30" s="628">
        <v>7.3</v>
      </c>
      <c r="DA30" s="657"/>
      <c r="DB30" s="657"/>
      <c r="DC30" s="658"/>
      <c r="DD30" s="631">
        <v>255326</v>
      </c>
      <c r="DE30" s="626"/>
      <c r="DF30" s="626"/>
      <c r="DG30" s="626"/>
      <c r="DH30" s="626"/>
      <c r="DI30" s="626"/>
      <c r="DJ30" s="626"/>
      <c r="DK30" s="627"/>
      <c r="DL30" s="631">
        <v>255326</v>
      </c>
      <c r="DM30" s="626"/>
      <c r="DN30" s="626"/>
      <c r="DO30" s="626"/>
      <c r="DP30" s="626"/>
      <c r="DQ30" s="626"/>
      <c r="DR30" s="626"/>
      <c r="DS30" s="626"/>
      <c r="DT30" s="626"/>
      <c r="DU30" s="626"/>
      <c r="DV30" s="627"/>
      <c r="DW30" s="628">
        <v>12.9</v>
      </c>
      <c r="DX30" s="657"/>
      <c r="DY30" s="657"/>
      <c r="DZ30" s="657"/>
      <c r="EA30" s="657"/>
      <c r="EB30" s="657"/>
      <c r="EC30" s="659"/>
    </row>
    <row r="31" spans="2:133" ht="11.25" customHeight="1" x14ac:dyDescent="0.15">
      <c r="B31" s="620" t="s">
        <v>306</v>
      </c>
      <c r="C31" s="621"/>
      <c r="D31" s="621"/>
      <c r="E31" s="621"/>
      <c r="F31" s="621"/>
      <c r="G31" s="621"/>
      <c r="H31" s="621"/>
      <c r="I31" s="621"/>
      <c r="J31" s="621"/>
      <c r="K31" s="621"/>
      <c r="L31" s="621"/>
      <c r="M31" s="621"/>
      <c r="N31" s="621"/>
      <c r="O31" s="621"/>
      <c r="P31" s="621"/>
      <c r="Q31" s="622"/>
      <c r="R31" s="623">
        <v>8820</v>
      </c>
      <c r="S31" s="626"/>
      <c r="T31" s="626"/>
      <c r="U31" s="626"/>
      <c r="V31" s="626"/>
      <c r="W31" s="626"/>
      <c r="X31" s="626"/>
      <c r="Y31" s="627"/>
      <c r="Z31" s="685">
        <v>0.2</v>
      </c>
      <c r="AA31" s="685"/>
      <c r="AB31" s="685"/>
      <c r="AC31" s="685"/>
      <c r="AD31" s="686" t="s">
        <v>172</v>
      </c>
      <c r="AE31" s="686"/>
      <c r="AF31" s="686"/>
      <c r="AG31" s="686"/>
      <c r="AH31" s="686"/>
      <c r="AI31" s="686"/>
      <c r="AJ31" s="686"/>
      <c r="AK31" s="686"/>
      <c r="AL31" s="628" t="s">
        <v>223</v>
      </c>
      <c r="AM31" s="629"/>
      <c r="AN31" s="629"/>
      <c r="AO31" s="687"/>
      <c r="AP31" s="715"/>
      <c r="AQ31" s="716"/>
      <c r="AR31" s="716"/>
      <c r="AS31" s="716"/>
      <c r="AT31" s="720"/>
      <c r="AU31" s="229" t="s">
        <v>307</v>
      </c>
      <c r="AV31" s="229"/>
      <c r="AW31" s="229"/>
      <c r="AX31" s="620" t="s">
        <v>308</v>
      </c>
      <c r="AY31" s="621"/>
      <c r="AZ31" s="621"/>
      <c r="BA31" s="621"/>
      <c r="BB31" s="621"/>
      <c r="BC31" s="621"/>
      <c r="BD31" s="621"/>
      <c r="BE31" s="621"/>
      <c r="BF31" s="622"/>
      <c r="BG31" s="701">
        <v>98.2</v>
      </c>
      <c r="BH31" s="624"/>
      <c r="BI31" s="624"/>
      <c r="BJ31" s="624"/>
      <c r="BK31" s="624"/>
      <c r="BL31" s="624"/>
      <c r="BM31" s="629">
        <v>92.4</v>
      </c>
      <c r="BN31" s="702"/>
      <c r="BO31" s="702"/>
      <c r="BP31" s="702"/>
      <c r="BQ31" s="663"/>
      <c r="BR31" s="701">
        <v>97.6</v>
      </c>
      <c r="BS31" s="624"/>
      <c r="BT31" s="624"/>
      <c r="BU31" s="624"/>
      <c r="BV31" s="624"/>
      <c r="BW31" s="624"/>
      <c r="BX31" s="629">
        <v>90.8</v>
      </c>
      <c r="BY31" s="702"/>
      <c r="BZ31" s="702"/>
      <c r="CA31" s="702"/>
      <c r="CB31" s="663"/>
      <c r="CD31" s="709"/>
      <c r="CE31" s="710"/>
      <c r="CF31" s="667" t="s">
        <v>309</v>
      </c>
      <c r="CG31" s="664"/>
      <c r="CH31" s="664"/>
      <c r="CI31" s="664"/>
      <c r="CJ31" s="664"/>
      <c r="CK31" s="664"/>
      <c r="CL31" s="664"/>
      <c r="CM31" s="664"/>
      <c r="CN31" s="664"/>
      <c r="CO31" s="664"/>
      <c r="CP31" s="664"/>
      <c r="CQ31" s="665"/>
      <c r="CR31" s="623">
        <v>24069</v>
      </c>
      <c r="CS31" s="624"/>
      <c r="CT31" s="624"/>
      <c r="CU31" s="624"/>
      <c r="CV31" s="624"/>
      <c r="CW31" s="624"/>
      <c r="CX31" s="624"/>
      <c r="CY31" s="625"/>
      <c r="CZ31" s="628">
        <v>0.7</v>
      </c>
      <c r="DA31" s="657"/>
      <c r="DB31" s="657"/>
      <c r="DC31" s="658"/>
      <c r="DD31" s="631">
        <v>24069</v>
      </c>
      <c r="DE31" s="624"/>
      <c r="DF31" s="624"/>
      <c r="DG31" s="624"/>
      <c r="DH31" s="624"/>
      <c r="DI31" s="624"/>
      <c r="DJ31" s="624"/>
      <c r="DK31" s="625"/>
      <c r="DL31" s="631">
        <v>24069</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310</v>
      </c>
      <c r="C32" s="621"/>
      <c r="D32" s="621"/>
      <c r="E32" s="621"/>
      <c r="F32" s="621"/>
      <c r="G32" s="621"/>
      <c r="H32" s="621"/>
      <c r="I32" s="621"/>
      <c r="J32" s="621"/>
      <c r="K32" s="621"/>
      <c r="L32" s="621"/>
      <c r="M32" s="621"/>
      <c r="N32" s="621"/>
      <c r="O32" s="621"/>
      <c r="P32" s="621"/>
      <c r="Q32" s="622"/>
      <c r="R32" s="623">
        <v>337245</v>
      </c>
      <c r="S32" s="626"/>
      <c r="T32" s="626"/>
      <c r="U32" s="626"/>
      <c r="V32" s="626"/>
      <c r="W32" s="626"/>
      <c r="X32" s="626"/>
      <c r="Y32" s="627"/>
      <c r="Z32" s="685">
        <v>8.9</v>
      </c>
      <c r="AA32" s="685"/>
      <c r="AB32" s="685"/>
      <c r="AC32" s="685"/>
      <c r="AD32" s="686" t="s">
        <v>172</v>
      </c>
      <c r="AE32" s="686"/>
      <c r="AF32" s="686"/>
      <c r="AG32" s="686"/>
      <c r="AH32" s="686"/>
      <c r="AI32" s="686"/>
      <c r="AJ32" s="686"/>
      <c r="AK32" s="686"/>
      <c r="AL32" s="628" t="s">
        <v>172</v>
      </c>
      <c r="AM32" s="629"/>
      <c r="AN32" s="629"/>
      <c r="AO32" s="687"/>
      <c r="AP32" s="717"/>
      <c r="AQ32" s="718"/>
      <c r="AR32" s="718"/>
      <c r="AS32" s="718"/>
      <c r="AT32" s="721"/>
      <c r="AU32" s="231"/>
      <c r="AV32" s="231"/>
      <c r="AW32" s="231"/>
      <c r="AX32" s="635" t="s">
        <v>311</v>
      </c>
      <c r="AY32" s="636"/>
      <c r="AZ32" s="636"/>
      <c r="BA32" s="636"/>
      <c r="BB32" s="636"/>
      <c r="BC32" s="636"/>
      <c r="BD32" s="636"/>
      <c r="BE32" s="636"/>
      <c r="BF32" s="637"/>
      <c r="BG32" s="700">
        <v>98.7</v>
      </c>
      <c r="BH32" s="639"/>
      <c r="BI32" s="639"/>
      <c r="BJ32" s="639"/>
      <c r="BK32" s="639"/>
      <c r="BL32" s="639"/>
      <c r="BM32" s="683">
        <v>94</v>
      </c>
      <c r="BN32" s="639"/>
      <c r="BO32" s="639"/>
      <c r="BP32" s="639"/>
      <c r="BQ32" s="676"/>
      <c r="BR32" s="700">
        <v>98.4</v>
      </c>
      <c r="BS32" s="639"/>
      <c r="BT32" s="639"/>
      <c r="BU32" s="639"/>
      <c r="BV32" s="639"/>
      <c r="BW32" s="639"/>
      <c r="BX32" s="683">
        <v>92.7</v>
      </c>
      <c r="BY32" s="639"/>
      <c r="BZ32" s="639"/>
      <c r="CA32" s="639"/>
      <c r="CB32" s="676"/>
      <c r="CD32" s="711"/>
      <c r="CE32" s="712"/>
      <c r="CF32" s="667" t="s">
        <v>312</v>
      </c>
      <c r="CG32" s="664"/>
      <c r="CH32" s="664"/>
      <c r="CI32" s="664"/>
      <c r="CJ32" s="664"/>
      <c r="CK32" s="664"/>
      <c r="CL32" s="664"/>
      <c r="CM32" s="664"/>
      <c r="CN32" s="664"/>
      <c r="CO32" s="664"/>
      <c r="CP32" s="664"/>
      <c r="CQ32" s="665"/>
      <c r="CR32" s="623" t="s">
        <v>223</v>
      </c>
      <c r="CS32" s="626"/>
      <c r="CT32" s="626"/>
      <c r="CU32" s="626"/>
      <c r="CV32" s="626"/>
      <c r="CW32" s="626"/>
      <c r="CX32" s="626"/>
      <c r="CY32" s="627"/>
      <c r="CZ32" s="628" t="s">
        <v>172</v>
      </c>
      <c r="DA32" s="657"/>
      <c r="DB32" s="657"/>
      <c r="DC32" s="658"/>
      <c r="DD32" s="631" t="s">
        <v>172</v>
      </c>
      <c r="DE32" s="626"/>
      <c r="DF32" s="626"/>
      <c r="DG32" s="626"/>
      <c r="DH32" s="626"/>
      <c r="DI32" s="626"/>
      <c r="DJ32" s="626"/>
      <c r="DK32" s="627"/>
      <c r="DL32" s="631" t="s">
        <v>172</v>
      </c>
      <c r="DM32" s="626"/>
      <c r="DN32" s="626"/>
      <c r="DO32" s="626"/>
      <c r="DP32" s="626"/>
      <c r="DQ32" s="626"/>
      <c r="DR32" s="626"/>
      <c r="DS32" s="626"/>
      <c r="DT32" s="626"/>
      <c r="DU32" s="626"/>
      <c r="DV32" s="627"/>
      <c r="DW32" s="628" t="s">
        <v>172</v>
      </c>
      <c r="DX32" s="657"/>
      <c r="DY32" s="657"/>
      <c r="DZ32" s="657"/>
      <c r="EA32" s="657"/>
      <c r="EB32" s="657"/>
      <c r="EC32" s="659"/>
    </row>
    <row r="33" spans="2:133" ht="11.25" customHeight="1" x14ac:dyDescent="0.15">
      <c r="B33" s="620" t="s">
        <v>313</v>
      </c>
      <c r="C33" s="621"/>
      <c r="D33" s="621"/>
      <c r="E33" s="621"/>
      <c r="F33" s="621"/>
      <c r="G33" s="621"/>
      <c r="H33" s="621"/>
      <c r="I33" s="621"/>
      <c r="J33" s="621"/>
      <c r="K33" s="621"/>
      <c r="L33" s="621"/>
      <c r="M33" s="621"/>
      <c r="N33" s="621"/>
      <c r="O33" s="621"/>
      <c r="P33" s="621"/>
      <c r="Q33" s="622"/>
      <c r="R33" s="623">
        <v>202828</v>
      </c>
      <c r="S33" s="626"/>
      <c r="T33" s="626"/>
      <c r="U33" s="626"/>
      <c r="V33" s="626"/>
      <c r="W33" s="626"/>
      <c r="X33" s="626"/>
      <c r="Y33" s="627"/>
      <c r="Z33" s="685">
        <v>5.3</v>
      </c>
      <c r="AA33" s="685"/>
      <c r="AB33" s="685"/>
      <c r="AC33" s="685"/>
      <c r="AD33" s="686" t="s">
        <v>172</v>
      </c>
      <c r="AE33" s="686"/>
      <c r="AF33" s="686"/>
      <c r="AG33" s="686"/>
      <c r="AH33" s="686"/>
      <c r="AI33" s="686"/>
      <c r="AJ33" s="686"/>
      <c r="AK33" s="686"/>
      <c r="AL33" s="628" t="s">
        <v>223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314</v>
      </c>
      <c r="CE33" s="664"/>
      <c r="CF33" s="664"/>
      <c r="CG33" s="664"/>
      <c r="CH33" s="664"/>
      <c r="CI33" s="664"/>
      <c r="CJ33" s="664"/>
      <c r="CK33" s="664"/>
      <c r="CL33" s="664"/>
      <c r="CM33" s="664"/>
      <c r="CN33" s="664"/>
      <c r="CO33" s="664"/>
      <c r="CP33" s="664"/>
      <c r="CQ33" s="665"/>
      <c r="CR33" s="623">
        <v>1541176</v>
      </c>
      <c r="CS33" s="624"/>
      <c r="CT33" s="624"/>
      <c r="CU33" s="624"/>
      <c r="CV33" s="624"/>
      <c r="CW33" s="624"/>
      <c r="CX33" s="624"/>
      <c r="CY33" s="625"/>
      <c r="CZ33" s="628">
        <v>43.1</v>
      </c>
      <c r="DA33" s="657"/>
      <c r="DB33" s="657"/>
      <c r="DC33" s="658"/>
      <c r="DD33" s="631">
        <v>1389691</v>
      </c>
      <c r="DE33" s="624"/>
      <c r="DF33" s="624"/>
      <c r="DG33" s="624"/>
      <c r="DH33" s="624"/>
      <c r="DI33" s="624"/>
      <c r="DJ33" s="624"/>
      <c r="DK33" s="625"/>
      <c r="DL33" s="631">
        <v>834294</v>
      </c>
      <c r="DM33" s="624"/>
      <c r="DN33" s="624"/>
      <c r="DO33" s="624"/>
      <c r="DP33" s="624"/>
      <c r="DQ33" s="624"/>
      <c r="DR33" s="624"/>
      <c r="DS33" s="624"/>
      <c r="DT33" s="624"/>
      <c r="DU33" s="624"/>
      <c r="DV33" s="625"/>
      <c r="DW33" s="628">
        <v>42</v>
      </c>
      <c r="DX33" s="657"/>
      <c r="DY33" s="657"/>
      <c r="DZ33" s="657"/>
      <c r="EA33" s="657"/>
      <c r="EB33" s="657"/>
      <c r="EC33" s="659"/>
    </row>
    <row r="34" spans="2:133" ht="11.25" customHeight="1" x14ac:dyDescent="0.15">
      <c r="B34" s="620" t="s">
        <v>315</v>
      </c>
      <c r="C34" s="621"/>
      <c r="D34" s="621"/>
      <c r="E34" s="621"/>
      <c r="F34" s="621"/>
      <c r="G34" s="621"/>
      <c r="H34" s="621"/>
      <c r="I34" s="621"/>
      <c r="J34" s="621"/>
      <c r="K34" s="621"/>
      <c r="L34" s="621"/>
      <c r="M34" s="621"/>
      <c r="N34" s="621"/>
      <c r="O34" s="621"/>
      <c r="P34" s="621"/>
      <c r="Q34" s="622"/>
      <c r="R34" s="623">
        <v>91078</v>
      </c>
      <c r="S34" s="626"/>
      <c r="T34" s="626"/>
      <c r="U34" s="626"/>
      <c r="V34" s="626"/>
      <c r="W34" s="626"/>
      <c r="X34" s="626"/>
      <c r="Y34" s="627"/>
      <c r="Z34" s="685">
        <v>2.4</v>
      </c>
      <c r="AA34" s="685"/>
      <c r="AB34" s="685"/>
      <c r="AC34" s="685"/>
      <c r="AD34" s="686">
        <v>26</v>
      </c>
      <c r="AE34" s="686"/>
      <c r="AF34" s="686"/>
      <c r="AG34" s="686"/>
      <c r="AH34" s="686"/>
      <c r="AI34" s="686"/>
      <c r="AJ34" s="686"/>
      <c r="AK34" s="686"/>
      <c r="AL34" s="628">
        <v>0</v>
      </c>
      <c r="AM34" s="629"/>
      <c r="AN34" s="629"/>
      <c r="AO34" s="687"/>
      <c r="AP34" s="234"/>
      <c r="AQ34" s="697" t="s">
        <v>316</v>
      </c>
      <c r="AR34" s="698"/>
      <c r="AS34" s="698"/>
      <c r="AT34" s="698"/>
      <c r="AU34" s="698"/>
      <c r="AV34" s="698"/>
      <c r="AW34" s="698"/>
      <c r="AX34" s="698"/>
      <c r="AY34" s="698"/>
      <c r="AZ34" s="698"/>
      <c r="BA34" s="698"/>
      <c r="BB34" s="698"/>
      <c r="BC34" s="698"/>
      <c r="BD34" s="698"/>
      <c r="BE34" s="698"/>
      <c r="BF34" s="699"/>
      <c r="BG34" s="697" t="s">
        <v>317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318</v>
      </c>
      <c r="CE34" s="664"/>
      <c r="CF34" s="664"/>
      <c r="CG34" s="664"/>
      <c r="CH34" s="664"/>
      <c r="CI34" s="664"/>
      <c r="CJ34" s="664"/>
      <c r="CK34" s="664"/>
      <c r="CL34" s="664"/>
      <c r="CM34" s="664"/>
      <c r="CN34" s="664"/>
      <c r="CO34" s="664"/>
      <c r="CP34" s="664"/>
      <c r="CQ34" s="665"/>
      <c r="CR34" s="623">
        <v>484869</v>
      </c>
      <c r="CS34" s="626"/>
      <c r="CT34" s="626"/>
      <c r="CU34" s="626"/>
      <c r="CV34" s="626"/>
      <c r="CW34" s="626"/>
      <c r="CX34" s="626"/>
      <c r="CY34" s="627"/>
      <c r="CZ34" s="628">
        <v>13.6</v>
      </c>
      <c r="DA34" s="657"/>
      <c r="DB34" s="657"/>
      <c r="DC34" s="658"/>
      <c r="DD34" s="631">
        <v>439869</v>
      </c>
      <c r="DE34" s="626"/>
      <c r="DF34" s="626"/>
      <c r="DG34" s="626"/>
      <c r="DH34" s="626"/>
      <c r="DI34" s="626"/>
      <c r="DJ34" s="626"/>
      <c r="DK34" s="627"/>
      <c r="DL34" s="631">
        <v>323213</v>
      </c>
      <c r="DM34" s="626"/>
      <c r="DN34" s="626"/>
      <c r="DO34" s="626"/>
      <c r="DP34" s="626"/>
      <c r="DQ34" s="626"/>
      <c r="DR34" s="626"/>
      <c r="DS34" s="626"/>
      <c r="DT34" s="626"/>
      <c r="DU34" s="626"/>
      <c r="DV34" s="627"/>
      <c r="DW34" s="628">
        <v>16.3</v>
      </c>
      <c r="DX34" s="657"/>
      <c r="DY34" s="657"/>
      <c r="DZ34" s="657"/>
      <c r="EA34" s="657"/>
      <c r="EB34" s="657"/>
      <c r="EC34" s="659"/>
    </row>
    <row r="35" spans="2:133" ht="11.25" customHeight="1" x14ac:dyDescent="0.15">
      <c r="B35" s="620" t="s">
        <v>319</v>
      </c>
      <c r="C35" s="621"/>
      <c r="D35" s="621"/>
      <c r="E35" s="621"/>
      <c r="F35" s="621"/>
      <c r="G35" s="621"/>
      <c r="H35" s="621"/>
      <c r="I35" s="621"/>
      <c r="J35" s="621"/>
      <c r="K35" s="621"/>
      <c r="L35" s="621"/>
      <c r="M35" s="621"/>
      <c r="N35" s="621"/>
      <c r="O35" s="621"/>
      <c r="P35" s="621"/>
      <c r="Q35" s="622"/>
      <c r="R35" s="623">
        <v>251301</v>
      </c>
      <c r="S35" s="626"/>
      <c r="T35" s="626"/>
      <c r="U35" s="626"/>
      <c r="V35" s="626"/>
      <c r="W35" s="626"/>
      <c r="X35" s="626"/>
      <c r="Y35" s="627"/>
      <c r="Z35" s="685">
        <v>6.6</v>
      </c>
      <c r="AA35" s="685"/>
      <c r="AB35" s="685"/>
      <c r="AC35" s="685"/>
      <c r="AD35" s="686" t="s">
        <v>172</v>
      </c>
      <c r="AE35" s="686"/>
      <c r="AF35" s="686"/>
      <c r="AG35" s="686"/>
      <c r="AH35" s="686"/>
      <c r="AI35" s="686"/>
      <c r="AJ35" s="686"/>
      <c r="AK35" s="686"/>
      <c r="AL35" s="628" t="s">
        <v>223</v>
      </c>
      <c r="AM35" s="629"/>
      <c r="AN35" s="629"/>
      <c r="AO35" s="687"/>
      <c r="AP35" s="234"/>
      <c r="AQ35" s="691" t="s">
        <v>320</v>
      </c>
      <c r="AR35" s="692"/>
      <c r="AS35" s="692"/>
      <c r="AT35" s="692"/>
      <c r="AU35" s="692"/>
      <c r="AV35" s="692"/>
      <c r="AW35" s="692"/>
      <c r="AX35" s="692"/>
      <c r="AY35" s="693"/>
      <c r="AZ35" s="688">
        <v>389738</v>
      </c>
      <c r="BA35" s="689"/>
      <c r="BB35" s="689"/>
      <c r="BC35" s="689"/>
      <c r="BD35" s="689"/>
      <c r="BE35" s="689"/>
      <c r="BF35" s="690"/>
      <c r="BG35" s="694" t="s">
        <v>321</v>
      </c>
      <c r="BH35" s="695"/>
      <c r="BI35" s="695"/>
      <c r="BJ35" s="695"/>
      <c r="BK35" s="695"/>
      <c r="BL35" s="695"/>
      <c r="BM35" s="695"/>
      <c r="BN35" s="695"/>
      <c r="BO35" s="695"/>
      <c r="BP35" s="695"/>
      <c r="BQ35" s="695"/>
      <c r="BR35" s="695"/>
      <c r="BS35" s="695"/>
      <c r="BT35" s="695"/>
      <c r="BU35" s="696"/>
      <c r="BV35" s="688">
        <v>81728</v>
      </c>
      <c r="BW35" s="689"/>
      <c r="BX35" s="689"/>
      <c r="BY35" s="689"/>
      <c r="BZ35" s="689"/>
      <c r="CA35" s="689"/>
      <c r="CB35" s="690"/>
      <c r="CD35" s="667" t="s">
        <v>322</v>
      </c>
      <c r="CE35" s="664"/>
      <c r="CF35" s="664"/>
      <c r="CG35" s="664"/>
      <c r="CH35" s="664"/>
      <c r="CI35" s="664"/>
      <c r="CJ35" s="664"/>
      <c r="CK35" s="664"/>
      <c r="CL35" s="664"/>
      <c r="CM35" s="664"/>
      <c r="CN35" s="664"/>
      <c r="CO35" s="664"/>
      <c r="CP35" s="664"/>
      <c r="CQ35" s="665"/>
      <c r="CR35" s="623">
        <v>47449</v>
      </c>
      <c r="CS35" s="624"/>
      <c r="CT35" s="624"/>
      <c r="CU35" s="624"/>
      <c r="CV35" s="624"/>
      <c r="CW35" s="624"/>
      <c r="CX35" s="624"/>
      <c r="CY35" s="625"/>
      <c r="CZ35" s="628">
        <v>1.3</v>
      </c>
      <c r="DA35" s="657"/>
      <c r="DB35" s="657"/>
      <c r="DC35" s="658"/>
      <c r="DD35" s="631">
        <v>44854</v>
      </c>
      <c r="DE35" s="624"/>
      <c r="DF35" s="624"/>
      <c r="DG35" s="624"/>
      <c r="DH35" s="624"/>
      <c r="DI35" s="624"/>
      <c r="DJ35" s="624"/>
      <c r="DK35" s="625"/>
      <c r="DL35" s="631">
        <v>41797</v>
      </c>
      <c r="DM35" s="624"/>
      <c r="DN35" s="624"/>
      <c r="DO35" s="624"/>
      <c r="DP35" s="624"/>
      <c r="DQ35" s="624"/>
      <c r="DR35" s="624"/>
      <c r="DS35" s="624"/>
      <c r="DT35" s="624"/>
      <c r="DU35" s="624"/>
      <c r="DV35" s="625"/>
      <c r="DW35" s="628">
        <v>2.1</v>
      </c>
      <c r="DX35" s="657"/>
      <c r="DY35" s="657"/>
      <c r="DZ35" s="657"/>
      <c r="EA35" s="657"/>
      <c r="EB35" s="657"/>
      <c r="EC35" s="659"/>
    </row>
    <row r="36" spans="2:133" ht="11.25" customHeight="1" x14ac:dyDescent="0.15">
      <c r="B36" s="620" t="s">
        <v>323</v>
      </c>
      <c r="C36" s="621"/>
      <c r="D36" s="621"/>
      <c r="E36" s="621"/>
      <c r="F36" s="621"/>
      <c r="G36" s="621"/>
      <c r="H36" s="621"/>
      <c r="I36" s="621"/>
      <c r="J36" s="621"/>
      <c r="K36" s="621"/>
      <c r="L36" s="621"/>
      <c r="M36" s="621"/>
      <c r="N36" s="621"/>
      <c r="O36" s="621"/>
      <c r="P36" s="621"/>
      <c r="Q36" s="622"/>
      <c r="R36" s="623" t="s">
        <v>172</v>
      </c>
      <c r="S36" s="626"/>
      <c r="T36" s="626"/>
      <c r="U36" s="626"/>
      <c r="V36" s="626"/>
      <c r="W36" s="626"/>
      <c r="X36" s="626"/>
      <c r="Y36" s="627"/>
      <c r="Z36" s="685" t="s">
        <v>172</v>
      </c>
      <c r="AA36" s="685"/>
      <c r="AB36" s="685"/>
      <c r="AC36" s="685"/>
      <c r="AD36" s="686" t="s">
        <v>172</v>
      </c>
      <c r="AE36" s="686"/>
      <c r="AF36" s="686"/>
      <c r="AG36" s="686"/>
      <c r="AH36" s="686"/>
      <c r="AI36" s="686"/>
      <c r="AJ36" s="686"/>
      <c r="AK36" s="686"/>
      <c r="AL36" s="628" t="s">
        <v>223</v>
      </c>
      <c r="AM36" s="629"/>
      <c r="AN36" s="629"/>
      <c r="AO36" s="687"/>
      <c r="AQ36" s="660" t="s">
        <v>324</v>
      </c>
      <c r="AR36" s="661"/>
      <c r="AS36" s="661"/>
      <c r="AT36" s="661"/>
      <c r="AU36" s="661"/>
      <c r="AV36" s="661"/>
      <c r="AW36" s="661"/>
      <c r="AX36" s="661"/>
      <c r="AY36" s="662"/>
      <c r="AZ36" s="623">
        <v>187796</v>
      </c>
      <c r="BA36" s="626"/>
      <c r="BB36" s="626"/>
      <c r="BC36" s="626"/>
      <c r="BD36" s="624"/>
      <c r="BE36" s="624"/>
      <c r="BF36" s="663"/>
      <c r="BG36" s="667" t="s">
        <v>325</v>
      </c>
      <c r="BH36" s="664"/>
      <c r="BI36" s="664"/>
      <c r="BJ36" s="664"/>
      <c r="BK36" s="664"/>
      <c r="BL36" s="664"/>
      <c r="BM36" s="664"/>
      <c r="BN36" s="664"/>
      <c r="BO36" s="664"/>
      <c r="BP36" s="664"/>
      <c r="BQ36" s="664"/>
      <c r="BR36" s="664"/>
      <c r="BS36" s="664"/>
      <c r="BT36" s="664"/>
      <c r="BU36" s="665"/>
      <c r="BV36" s="623">
        <v>81728</v>
      </c>
      <c r="BW36" s="626"/>
      <c r="BX36" s="626"/>
      <c r="BY36" s="626"/>
      <c r="BZ36" s="626"/>
      <c r="CA36" s="626"/>
      <c r="CB36" s="666"/>
      <c r="CD36" s="667" t="s">
        <v>326</v>
      </c>
      <c r="CE36" s="664"/>
      <c r="CF36" s="664"/>
      <c r="CG36" s="664"/>
      <c r="CH36" s="664"/>
      <c r="CI36" s="664"/>
      <c r="CJ36" s="664"/>
      <c r="CK36" s="664"/>
      <c r="CL36" s="664"/>
      <c r="CM36" s="664"/>
      <c r="CN36" s="664"/>
      <c r="CO36" s="664"/>
      <c r="CP36" s="664"/>
      <c r="CQ36" s="665"/>
      <c r="CR36" s="623">
        <v>460014</v>
      </c>
      <c r="CS36" s="626"/>
      <c r="CT36" s="626"/>
      <c r="CU36" s="626"/>
      <c r="CV36" s="626"/>
      <c r="CW36" s="626"/>
      <c r="CX36" s="626"/>
      <c r="CY36" s="627"/>
      <c r="CZ36" s="628">
        <v>12.9</v>
      </c>
      <c r="DA36" s="657"/>
      <c r="DB36" s="657"/>
      <c r="DC36" s="658"/>
      <c r="DD36" s="631">
        <v>396555</v>
      </c>
      <c r="DE36" s="626"/>
      <c r="DF36" s="626"/>
      <c r="DG36" s="626"/>
      <c r="DH36" s="626"/>
      <c r="DI36" s="626"/>
      <c r="DJ36" s="626"/>
      <c r="DK36" s="627"/>
      <c r="DL36" s="631">
        <v>271449</v>
      </c>
      <c r="DM36" s="626"/>
      <c r="DN36" s="626"/>
      <c r="DO36" s="626"/>
      <c r="DP36" s="626"/>
      <c r="DQ36" s="626"/>
      <c r="DR36" s="626"/>
      <c r="DS36" s="626"/>
      <c r="DT36" s="626"/>
      <c r="DU36" s="626"/>
      <c r="DV36" s="627"/>
      <c r="DW36" s="628">
        <v>13.7</v>
      </c>
      <c r="DX36" s="657"/>
      <c r="DY36" s="657"/>
      <c r="DZ36" s="657"/>
      <c r="EA36" s="657"/>
      <c r="EB36" s="657"/>
      <c r="EC36" s="659"/>
    </row>
    <row r="37" spans="2:133" ht="11.25" customHeight="1" x14ac:dyDescent="0.15">
      <c r="B37" s="620" t="s">
        <v>327</v>
      </c>
      <c r="C37" s="621"/>
      <c r="D37" s="621"/>
      <c r="E37" s="621"/>
      <c r="F37" s="621"/>
      <c r="G37" s="621"/>
      <c r="H37" s="621"/>
      <c r="I37" s="621"/>
      <c r="J37" s="621"/>
      <c r="K37" s="621"/>
      <c r="L37" s="621"/>
      <c r="M37" s="621"/>
      <c r="N37" s="621"/>
      <c r="O37" s="621"/>
      <c r="P37" s="621"/>
      <c r="Q37" s="622"/>
      <c r="R37" s="623">
        <v>75201</v>
      </c>
      <c r="S37" s="626"/>
      <c r="T37" s="626"/>
      <c r="U37" s="626"/>
      <c r="V37" s="626"/>
      <c r="W37" s="626"/>
      <c r="X37" s="626"/>
      <c r="Y37" s="627"/>
      <c r="Z37" s="685">
        <v>2</v>
      </c>
      <c r="AA37" s="685"/>
      <c r="AB37" s="685"/>
      <c r="AC37" s="685"/>
      <c r="AD37" s="686" t="s">
        <v>172</v>
      </c>
      <c r="AE37" s="686"/>
      <c r="AF37" s="686"/>
      <c r="AG37" s="686"/>
      <c r="AH37" s="686"/>
      <c r="AI37" s="686"/>
      <c r="AJ37" s="686"/>
      <c r="AK37" s="686"/>
      <c r="AL37" s="628" t="s">
        <v>172</v>
      </c>
      <c r="AM37" s="629"/>
      <c r="AN37" s="629"/>
      <c r="AO37" s="687"/>
      <c r="AQ37" s="660" t="s">
        <v>328</v>
      </c>
      <c r="AR37" s="661"/>
      <c r="AS37" s="661"/>
      <c r="AT37" s="661"/>
      <c r="AU37" s="661"/>
      <c r="AV37" s="661"/>
      <c r="AW37" s="661"/>
      <c r="AX37" s="661"/>
      <c r="AY37" s="662"/>
      <c r="AZ37" s="623">
        <v>22690</v>
      </c>
      <c r="BA37" s="626"/>
      <c r="BB37" s="626"/>
      <c r="BC37" s="626"/>
      <c r="BD37" s="624"/>
      <c r="BE37" s="624"/>
      <c r="BF37" s="663"/>
      <c r="BG37" s="667" t="s">
        <v>329</v>
      </c>
      <c r="BH37" s="664"/>
      <c r="BI37" s="664"/>
      <c r="BJ37" s="664"/>
      <c r="BK37" s="664"/>
      <c r="BL37" s="664"/>
      <c r="BM37" s="664"/>
      <c r="BN37" s="664"/>
      <c r="BO37" s="664"/>
      <c r="BP37" s="664"/>
      <c r="BQ37" s="664"/>
      <c r="BR37" s="664"/>
      <c r="BS37" s="664"/>
      <c r="BT37" s="664"/>
      <c r="BU37" s="665"/>
      <c r="BV37" s="623">
        <v>675</v>
      </c>
      <c r="BW37" s="626"/>
      <c r="BX37" s="626"/>
      <c r="BY37" s="626"/>
      <c r="BZ37" s="626"/>
      <c r="CA37" s="626"/>
      <c r="CB37" s="666"/>
      <c r="CD37" s="667" t="s">
        <v>330</v>
      </c>
      <c r="CE37" s="664"/>
      <c r="CF37" s="664"/>
      <c r="CG37" s="664"/>
      <c r="CH37" s="664"/>
      <c r="CI37" s="664"/>
      <c r="CJ37" s="664"/>
      <c r="CK37" s="664"/>
      <c r="CL37" s="664"/>
      <c r="CM37" s="664"/>
      <c r="CN37" s="664"/>
      <c r="CO37" s="664"/>
      <c r="CP37" s="664"/>
      <c r="CQ37" s="665"/>
      <c r="CR37" s="623">
        <v>216524</v>
      </c>
      <c r="CS37" s="624"/>
      <c r="CT37" s="624"/>
      <c r="CU37" s="624"/>
      <c r="CV37" s="624"/>
      <c r="CW37" s="624"/>
      <c r="CX37" s="624"/>
      <c r="CY37" s="625"/>
      <c r="CZ37" s="628">
        <v>6.1</v>
      </c>
      <c r="DA37" s="657"/>
      <c r="DB37" s="657"/>
      <c r="DC37" s="658"/>
      <c r="DD37" s="631">
        <v>216524</v>
      </c>
      <c r="DE37" s="624"/>
      <c r="DF37" s="624"/>
      <c r="DG37" s="624"/>
      <c r="DH37" s="624"/>
      <c r="DI37" s="624"/>
      <c r="DJ37" s="624"/>
      <c r="DK37" s="625"/>
      <c r="DL37" s="631">
        <v>201082</v>
      </c>
      <c r="DM37" s="624"/>
      <c r="DN37" s="624"/>
      <c r="DO37" s="624"/>
      <c r="DP37" s="624"/>
      <c r="DQ37" s="624"/>
      <c r="DR37" s="624"/>
      <c r="DS37" s="624"/>
      <c r="DT37" s="624"/>
      <c r="DU37" s="624"/>
      <c r="DV37" s="625"/>
      <c r="DW37" s="628">
        <v>10.1</v>
      </c>
      <c r="DX37" s="657"/>
      <c r="DY37" s="657"/>
      <c r="DZ37" s="657"/>
      <c r="EA37" s="657"/>
      <c r="EB37" s="657"/>
      <c r="EC37" s="659"/>
    </row>
    <row r="38" spans="2:133" ht="11.25" customHeight="1" x14ac:dyDescent="0.15">
      <c r="B38" s="635" t="s">
        <v>331</v>
      </c>
      <c r="C38" s="636"/>
      <c r="D38" s="636"/>
      <c r="E38" s="636"/>
      <c r="F38" s="636"/>
      <c r="G38" s="636"/>
      <c r="H38" s="636"/>
      <c r="I38" s="636"/>
      <c r="J38" s="636"/>
      <c r="K38" s="636"/>
      <c r="L38" s="636"/>
      <c r="M38" s="636"/>
      <c r="N38" s="636"/>
      <c r="O38" s="636"/>
      <c r="P38" s="636"/>
      <c r="Q38" s="637"/>
      <c r="R38" s="638">
        <v>3800602</v>
      </c>
      <c r="S38" s="675"/>
      <c r="T38" s="675"/>
      <c r="U38" s="675"/>
      <c r="V38" s="675"/>
      <c r="W38" s="675"/>
      <c r="X38" s="675"/>
      <c r="Y38" s="680"/>
      <c r="Z38" s="681">
        <v>100</v>
      </c>
      <c r="AA38" s="681"/>
      <c r="AB38" s="681"/>
      <c r="AC38" s="681"/>
      <c r="AD38" s="682">
        <v>1911602</v>
      </c>
      <c r="AE38" s="682"/>
      <c r="AF38" s="682"/>
      <c r="AG38" s="682"/>
      <c r="AH38" s="682"/>
      <c r="AI38" s="682"/>
      <c r="AJ38" s="682"/>
      <c r="AK38" s="682"/>
      <c r="AL38" s="641">
        <v>100</v>
      </c>
      <c r="AM38" s="683"/>
      <c r="AN38" s="683"/>
      <c r="AO38" s="684"/>
      <c r="AQ38" s="660" t="s">
        <v>332</v>
      </c>
      <c r="AR38" s="661"/>
      <c r="AS38" s="661"/>
      <c r="AT38" s="661"/>
      <c r="AU38" s="661"/>
      <c r="AV38" s="661"/>
      <c r="AW38" s="661"/>
      <c r="AX38" s="661"/>
      <c r="AY38" s="662"/>
      <c r="AZ38" s="623">
        <v>17173</v>
      </c>
      <c r="BA38" s="626"/>
      <c r="BB38" s="626"/>
      <c r="BC38" s="626"/>
      <c r="BD38" s="624"/>
      <c r="BE38" s="624"/>
      <c r="BF38" s="663"/>
      <c r="BG38" s="667" t="s">
        <v>333</v>
      </c>
      <c r="BH38" s="664"/>
      <c r="BI38" s="664"/>
      <c r="BJ38" s="664"/>
      <c r="BK38" s="664"/>
      <c r="BL38" s="664"/>
      <c r="BM38" s="664"/>
      <c r="BN38" s="664"/>
      <c r="BO38" s="664"/>
      <c r="BP38" s="664"/>
      <c r="BQ38" s="664"/>
      <c r="BR38" s="664"/>
      <c r="BS38" s="664"/>
      <c r="BT38" s="664"/>
      <c r="BU38" s="665"/>
      <c r="BV38" s="623">
        <v>1143</v>
      </c>
      <c r="BW38" s="626"/>
      <c r="BX38" s="626"/>
      <c r="BY38" s="626"/>
      <c r="BZ38" s="626"/>
      <c r="CA38" s="626"/>
      <c r="CB38" s="666"/>
      <c r="CD38" s="667" t="s">
        <v>334</v>
      </c>
      <c r="CE38" s="664"/>
      <c r="CF38" s="664"/>
      <c r="CG38" s="664"/>
      <c r="CH38" s="664"/>
      <c r="CI38" s="664"/>
      <c r="CJ38" s="664"/>
      <c r="CK38" s="664"/>
      <c r="CL38" s="664"/>
      <c r="CM38" s="664"/>
      <c r="CN38" s="664"/>
      <c r="CO38" s="664"/>
      <c r="CP38" s="664"/>
      <c r="CQ38" s="665"/>
      <c r="CR38" s="623">
        <v>389738</v>
      </c>
      <c r="CS38" s="626"/>
      <c r="CT38" s="626"/>
      <c r="CU38" s="626"/>
      <c r="CV38" s="626"/>
      <c r="CW38" s="626"/>
      <c r="CX38" s="626"/>
      <c r="CY38" s="627"/>
      <c r="CZ38" s="628">
        <v>10.9</v>
      </c>
      <c r="DA38" s="657"/>
      <c r="DB38" s="657"/>
      <c r="DC38" s="658"/>
      <c r="DD38" s="631">
        <v>359995</v>
      </c>
      <c r="DE38" s="626"/>
      <c r="DF38" s="626"/>
      <c r="DG38" s="626"/>
      <c r="DH38" s="626"/>
      <c r="DI38" s="626"/>
      <c r="DJ38" s="626"/>
      <c r="DK38" s="627"/>
      <c r="DL38" s="631">
        <v>197835</v>
      </c>
      <c r="DM38" s="626"/>
      <c r="DN38" s="626"/>
      <c r="DO38" s="626"/>
      <c r="DP38" s="626"/>
      <c r="DQ38" s="626"/>
      <c r="DR38" s="626"/>
      <c r="DS38" s="626"/>
      <c r="DT38" s="626"/>
      <c r="DU38" s="626"/>
      <c r="DV38" s="627"/>
      <c r="DW38" s="628">
        <v>10</v>
      </c>
      <c r="DX38" s="657"/>
      <c r="DY38" s="657"/>
      <c r="DZ38" s="657"/>
      <c r="EA38" s="657"/>
      <c r="EB38" s="657"/>
      <c r="EC38" s="659"/>
    </row>
    <row r="39" spans="2:133" ht="11.25" customHeight="1" x14ac:dyDescent="0.15">
      <c r="AQ39" s="660" t="s">
        <v>335</v>
      </c>
      <c r="AR39" s="661"/>
      <c r="AS39" s="661"/>
      <c r="AT39" s="661"/>
      <c r="AU39" s="661"/>
      <c r="AV39" s="661"/>
      <c r="AW39" s="661"/>
      <c r="AX39" s="661"/>
      <c r="AY39" s="662"/>
      <c r="AZ39" s="623" t="s">
        <v>172</v>
      </c>
      <c r="BA39" s="626"/>
      <c r="BB39" s="626"/>
      <c r="BC39" s="626"/>
      <c r="BD39" s="624"/>
      <c r="BE39" s="624"/>
      <c r="BF39" s="663"/>
      <c r="BG39" s="668" t="s">
        <v>336</v>
      </c>
      <c r="BH39" s="669"/>
      <c r="BI39" s="669"/>
      <c r="BJ39" s="669"/>
      <c r="BK39" s="669"/>
      <c r="BL39" s="235"/>
      <c r="BM39" s="664" t="s">
        <v>337</v>
      </c>
      <c r="BN39" s="664"/>
      <c r="BO39" s="664"/>
      <c r="BP39" s="664"/>
      <c r="BQ39" s="664"/>
      <c r="BR39" s="664"/>
      <c r="BS39" s="664"/>
      <c r="BT39" s="664"/>
      <c r="BU39" s="665"/>
      <c r="BV39" s="623">
        <v>91</v>
      </c>
      <c r="BW39" s="626"/>
      <c r="BX39" s="626"/>
      <c r="BY39" s="626"/>
      <c r="BZ39" s="626"/>
      <c r="CA39" s="626"/>
      <c r="CB39" s="666"/>
      <c r="CD39" s="667" t="s">
        <v>338</v>
      </c>
      <c r="CE39" s="664"/>
      <c r="CF39" s="664"/>
      <c r="CG39" s="664"/>
      <c r="CH39" s="664"/>
      <c r="CI39" s="664"/>
      <c r="CJ39" s="664"/>
      <c r="CK39" s="664"/>
      <c r="CL39" s="664"/>
      <c r="CM39" s="664"/>
      <c r="CN39" s="664"/>
      <c r="CO39" s="664"/>
      <c r="CP39" s="664"/>
      <c r="CQ39" s="665"/>
      <c r="CR39" s="623">
        <v>143606</v>
      </c>
      <c r="CS39" s="624"/>
      <c r="CT39" s="624"/>
      <c r="CU39" s="624"/>
      <c r="CV39" s="624"/>
      <c r="CW39" s="624"/>
      <c r="CX39" s="624"/>
      <c r="CY39" s="625"/>
      <c r="CZ39" s="628">
        <v>4</v>
      </c>
      <c r="DA39" s="657"/>
      <c r="DB39" s="657"/>
      <c r="DC39" s="658"/>
      <c r="DD39" s="631">
        <v>136418</v>
      </c>
      <c r="DE39" s="624"/>
      <c r="DF39" s="624"/>
      <c r="DG39" s="624"/>
      <c r="DH39" s="624"/>
      <c r="DI39" s="624"/>
      <c r="DJ39" s="624"/>
      <c r="DK39" s="625"/>
      <c r="DL39" s="631" t="s">
        <v>172</v>
      </c>
      <c r="DM39" s="624"/>
      <c r="DN39" s="624"/>
      <c r="DO39" s="624"/>
      <c r="DP39" s="624"/>
      <c r="DQ39" s="624"/>
      <c r="DR39" s="624"/>
      <c r="DS39" s="624"/>
      <c r="DT39" s="624"/>
      <c r="DU39" s="624"/>
      <c r="DV39" s="625"/>
      <c r="DW39" s="628" t="s">
        <v>172</v>
      </c>
      <c r="DX39" s="657"/>
      <c r="DY39" s="657"/>
      <c r="DZ39" s="657"/>
      <c r="EA39" s="657"/>
      <c r="EB39" s="657"/>
      <c r="EC39" s="659"/>
    </row>
    <row r="40" spans="2:133" ht="11.25" customHeight="1" x14ac:dyDescent="0.15">
      <c r="AQ40" s="660" t="s">
        <v>339</v>
      </c>
      <c r="AR40" s="661"/>
      <c r="AS40" s="661"/>
      <c r="AT40" s="661"/>
      <c r="AU40" s="661"/>
      <c r="AV40" s="661"/>
      <c r="AW40" s="661"/>
      <c r="AX40" s="661"/>
      <c r="AY40" s="662"/>
      <c r="AZ40" s="623">
        <v>29879</v>
      </c>
      <c r="BA40" s="626"/>
      <c r="BB40" s="626"/>
      <c r="BC40" s="626"/>
      <c r="BD40" s="624"/>
      <c r="BE40" s="624"/>
      <c r="BF40" s="663"/>
      <c r="BG40" s="668"/>
      <c r="BH40" s="669"/>
      <c r="BI40" s="669"/>
      <c r="BJ40" s="669"/>
      <c r="BK40" s="669"/>
      <c r="BL40" s="235"/>
      <c r="BM40" s="664" t="s">
        <v>340</v>
      </c>
      <c r="BN40" s="664"/>
      <c r="BO40" s="664"/>
      <c r="BP40" s="664"/>
      <c r="BQ40" s="664"/>
      <c r="BR40" s="664"/>
      <c r="BS40" s="664"/>
      <c r="BT40" s="664"/>
      <c r="BU40" s="665"/>
      <c r="BV40" s="623" t="s">
        <v>172</v>
      </c>
      <c r="BW40" s="626"/>
      <c r="BX40" s="626"/>
      <c r="BY40" s="626"/>
      <c r="BZ40" s="626"/>
      <c r="CA40" s="626"/>
      <c r="CB40" s="666"/>
      <c r="CD40" s="667" t="s">
        <v>341</v>
      </c>
      <c r="CE40" s="664"/>
      <c r="CF40" s="664"/>
      <c r="CG40" s="664"/>
      <c r="CH40" s="664"/>
      <c r="CI40" s="664"/>
      <c r="CJ40" s="664"/>
      <c r="CK40" s="664"/>
      <c r="CL40" s="664"/>
      <c r="CM40" s="664"/>
      <c r="CN40" s="664"/>
      <c r="CO40" s="664"/>
      <c r="CP40" s="664"/>
      <c r="CQ40" s="665"/>
      <c r="CR40" s="623">
        <v>15500</v>
      </c>
      <c r="CS40" s="626"/>
      <c r="CT40" s="626"/>
      <c r="CU40" s="626"/>
      <c r="CV40" s="626"/>
      <c r="CW40" s="626"/>
      <c r="CX40" s="626"/>
      <c r="CY40" s="627"/>
      <c r="CZ40" s="628">
        <v>0.4</v>
      </c>
      <c r="DA40" s="657"/>
      <c r="DB40" s="657"/>
      <c r="DC40" s="658"/>
      <c r="DD40" s="631">
        <v>12000</v>
      </c>
      <c r="DE40" s="626"/>
      <c r="DF40" s="626"/>
      <c r="DG40" s="626"/>
      <c r="DH40" s="626"/>
      <c r="DI40" s="626"/>
      <c r="DJ40" s="626"/>
      <c r="DK40" s="627"/>
      <c r="DL40" s="631" t="s">
        <v>172</v>
      </c>
      <c r="DM40" s="626"/>
      <c r="DN40" s="626"/>
      <c r="DO40" s="626"/>
      <c r="DP40" s="626"/>
      <c r="DQ40" s="626"/>
      <c r="DR40" s="626"/>
      <c r="DS40" s="626"/>
      <c r="DT40" s="626"/>
      <c r="DU40" s="626"/>
      <c r="DV40" s="627"/>
      <c r="DW40" s="628" t="s">
        <v>172</v>
      </c>
      <c r="DX40" s="657"/>
      <c r="DY40" s="657"/>
      <c r="DZ40" s="657"/>
      <c r="EA40" s="657"/>
      <c r="EB40" s="657"/>
      <c r="EC40" s="659"/>
    </row>
    <row r="41" spans="2:133" ht="11.25" customHeight="1" x14ac:dyDescent="0.15">
      <c r="AQ41" s="672" t="s">
        <v>342</v>
      </c>
      <c r="AR41" s="673"/>
      <c r="AS41" s="673"/>
      <c r="AT41" s="673"/>
      <c r="AU41" s="673"/>
      <c r="AV41" s="673"/>
      <c r="AW41" s="673"/>
      <c r="AX41" s="673"/>
      <c r="AY41" s="674"/>
      <c r="AZ41" s="638">
        <v>132200</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363</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3" t="s">
        <v>172</v>
      </c>
      <c r="CS41" s="624"/>
      <c r="CT41" s="624"/>
      <c r="CU41" s="624"/>
      <c r="CV41" s="624"/>
      <c r="CW41" s="624"/>
      <c r="CX41" s="624"/>
      <c r="CY41" s="625"/>
      <c r="CZ41" s="628" t="s">
        <v>172</v>
      </c>
      <c r="DA41" s="657"/>
      <c r="DB41" s="657"/>
      <c r="DC41" s="658"/>
      <c r="DD41" s="631" t="s">
        <v>172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346</v>
      </c>
      <c r="CE42" s="621"/>
      <c r="CF42" s="621"/>
      <c r="CG42" s="621"/>
      <c r="CH42" s="621"/>
      <c r="CI42" s="621"/>
      <c r="CJ42" s="621"/>
      <c r="CK42" s="621"/>
      <c r="CL42" s="621"/>
      <c r="CM42" s="621"/>
      <c r="CN42" s="621"/>
      <c r="CO42" s="621"/>
      <c r="CP42" s="621"/>
      <c r="CQ42" s="622"/>
      <c r="CR42" s="623">
        <v>674469</v>
      </c>
      <c r="CS42" s="626"/>
      <c r="CT42" s="626"/>
      <c r="CU42" s="626"/>
      <c r="CV42" s="626"/>
      <c r="CW42" s="626"/>
      <c r="CX42" s="626"/>
      <c r="CY42" s="627"/>
      <c r="CZ42" s="628">
        <v>18.899999999999999</v>
      </c>
      <c r="DA42" s="629"/>
      <c r="DB42" s="629"/>
      <c r="DC42" s="630"/>
      <c r="DD42" s="631">
        <v>175236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348</v>
      </c>
      <c r="CE43" s="621"/>
      <c r="CF43" s="621"/>
      <c r="CG43" s="621"/>
      <c r="CH43" s="621"/>
      <c r="CI43" s="621"/>
      <c r="CJ43" s="621"/>
      <c r="CK43" s="621"/>
      <c r="CL43" s="621"/>
      <c r="CM43" s="621"/>
      <c r="CN43" s="621"/>
      <c r="CO43" s="621"/>
      <c r="CP43" s="621"/>
      <c r="CQ43" s="622"/>
      <c r="CR43" s="623">
        <v>13239</v>
      </c>
      <c r="CS43" s="624"/>
      <c r="CT43" s="624"/>
      <c r="CU43" s="624"/>
      <c r="CV43" s="624"/>
      <c r="CW43" s="624"/>
      <c r="CX43" s="624"/>
      <c r="CY43" s="625"/>
      <c r="CZ43" s="628">
        <v>0.4</v>
      </c>
      <c r="DA43" s="657"/>
      <c r="DB43" s="657"/>
      <c r="DC43" s="658"/>
      <c r="DD43" s="631">
        <v>13239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349</v>
      </c>
      <c r="CD44" s="651" t="s">
        <v>301</v>
      </c>
      <c r="CE44" s="652"/>
      <c r="CF44" s="620" t="s">
        <v>350</v>
      </c>
      <c r="CG44" s="621"/>
      <c r="CH44" s="621"/>
      <c r="CI44" s="621"/>
      <c r="CJ44" s="621"/>
      <c r="CK44" s="621"/>
      <c r="CL44" s="621"/>
      <c r="CM44" s="621"/>
      <c r="CN44" s="621"/>
      <c r="CO44" s="621"/>
      <c r="CP44" s="621"/>
      <c r="CQ44" s="622"/>
      <c r="CR44" s="623">
        <v>509580</v>
      </c>
      <c r="CS44" s="626"/>
      <c r="CT44" s="626"/>
      <c r="CU44" s="626"/>
      <c r="CV44" s="626"/>
      <c r="CW44" s="626"/>
      <c r="CX44" s="626"/>
      <c r="CY44" s="627"/>
      <c r="CZ44" s="628">
        <v>14.3</v>
      </c>
      <c r="DA44" s="629"/>
      <c r="DB44" s="629"/>
      <c r="DC44" s="630"/>
      <c r="DD44" s="631">
        <v>155223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351</v>
      </c>
      <c r="CG45" s="621"/>
      <c r="CH45" s="621"/>
      <c r="CI45" s="621"/>
      <c r="CJ45" s="621"/>
      <c r="CK45" s="621"/>
      <c r="CL45" s="621"/>
      <c r="CM45" s="621"/>
      <c r="CN45" s="621"/>
      <c r="CO45" s="621"/>
      <c r="CP45" s="621"/>
      <c r="CQ45" s="622"/>
      <c r="CR45" s="623">
        <v>327762</v>
      </c>
      <c r="CS45" s="624"/>
      <c r="CT45" s="624"/>
      <c r="CU45" s="624"/>
      <c r="CV45" s="624"/>
      <c r="CW45" s="624"/>
      <c r="CX45" s="624"/>
      <c r="CY45" s="625"/>
      <c r="CZ45" s="628">
        <v>9.1999999999999993</v>
      </c>
      <c r="DA45" s="657"/>
      <c r="DB45" s="657"/>
      <c r="DC45" s="658"/>
      <c r="DD45" s="631">
        <v>98637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352</v>
      </c>
      <c r="CG46" s="621"/>
      <c r="CH46" s="621"/>
      <c r="CI46" s="621"/>
      <c r="CJ46" s="621"/>
      <c r="CK46" s="621"/>
      <c r="CL46" s="621"/>
      <c r="CM46" s="621"/>
      <c r="CN46" s="621"/>
      <c r="CO46" s="621"/>
      <c r="CP46" s="621"/>
      <c r="CQ46" s="622"/>
      <c r="CR46" s="623">
        <v>156817</v>
      </c>
      <c r="CS46" s="626"/>
      <c r="CT46" s="626"/>
      <c r="CU46" s="626"/>
      <c r="CV46" s="626"/>
      <c r="CW46" s="626"/>
      <c r="CX46" s="626"/>
      <c r="CY46" s="627"/>
      <c r="CZ46" s="628">
        <v>4.4000000000000004</v>
      </c>
      <c r="DA46" s="629"/>
      <c r="DB46" s="629"/>
      <c r="DC46" s="630"/>
      <c r="DD46" s="631">
        <v>48220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353</v>
      </c>
      <c r="CG47" s="621"/>
      <c r="CH47" s="621"/>
      <c r="CI47" s="621"/>
      <c r="CJ47" s="621"/>
      <c r="CK47" s="621"/>
      <c r="CL47" s="621"/>
      <c r="CM47" s="621"/>
      <c r="CN47" s="621"/>
      <c r="CO47" s="621"/>
      <c r="CP47" s="621"/>
      <c r="CQ47" s="622"/>
      <c r="CR47" s="623">
        <v>164889</v>
      </c>
      <c r="CS47" s="624"/>
      <c r="CT47" s="624"/>
      <c r="CU47" s="624"/>
      <c r="CV47" s="624"/>
      <c r="CW47" s="624"/>
      <c r="CX47" s="624"/>
      <c r="CY47" s="625"/>
      <c r="CZ47" s="628">
        <v>4.5999999999999996</v>
      </c>
      <c r="DA47" s="657"/>
      <c r="DB47" s="657"/>
      <c r="DC47" s="658"/>
      <c r="DD47" s="631">
        <v>20013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354</v>
      </c>
      <c r="CG48" s="621"/>
      <c r="CH48" s="621"/>
      <c r="CI48" s="621"/>
      <c r="CJ48" s="621"/>
      <c r="CK48" s="621"/>
      <c r="CL48" s="621"/>
      <c r="CM48" s="621"/>
      <c r="CN48" s="621"/>
      <c r="CO48" s="621"/>
      <c r="CP48" s="621"/>
      <c r="CQ48" s="622"/>
      <c r="CR48" s="623" t="s">
        <v>172</v>
      </c>
      <c r="CS48" s="626"/>
      <c r="CT48" s="626"/>
      <c r="CU48" s="626"/>
      <c r="CV48" s="626"/>
      <c r="CW48" s="626"/>
      <c r="CX48" s="626"/>
      <c r="CY48" s="627"/>
      <c r="CZ48" s="628" t="s">
        <v>355</v>
      </c>
      <c r="DA48" s="629"/>
      <c r="DB48" s="629"/>
      <c r="DC48" s="630"/>
      <c r="DD48" s="631" t="s">
        <v>172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3572783</v>
      </c>
      <c r="CS49" s="639"/>
      <c r="CT49" s="639"/>
      <c r="CU49" s="639"/>
      <c r="CV49" s="639"/>
      <c r="CW49" s="639"/>
      <c r="CX49" s="639"/>
      <c r="CY49" s="640"/>
      <c r="CZ49" s="641">
        <v>100</v>
      </c>
      <c r="DA49" s="642"/>
      <c r="DB49" s="642"/>
      <c r="DC49" s="643"/>
      <c r="DD49" s="644">
        <v>2571769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MzDEawb01naP0GD50IIl7iEgiFnXb4jI7hnL/VojcwgcP8BSDfvh3SAJ5iK++rnZo90c5+5jdP+KFf1P+eGahQ==" saltValue="RMRtKFU2oYwyQOZGVAvw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379</v>
      </c>
      <c r="C7" s="1102"/>
      <c r="D7" s="1102"/>
      <c r="E7" s="1102"/>
      <c r="F7" s="1102"/>
      <c r="G7" s="1102"/>
      <c r="H7" s="1102"/>
      <c r="I7" s="1102"/>
      <c r="J7" s="1102"/>
      <c r="K7" s="1102"/>
      <c r="L7" s="1102"/>
      <c r="M7" s="1102"/>
      <c r="N7" s="1102"/>
      <c r="O7" s="1102"/>
      <c r="P7" s="1103"/>
      <c r="Q7" s="1155">
        <v>3802</v>
      </c>
      <c r="R7" s="1156"/>
      <c r="S7" s="1156"/>
      <c r="T7" s="1156"/>
      <c r="U7" s="1156"/>
      <c r="V7" s="1156">
        <v>3574</v>
      </c>
      <c r="W7" s="1156"/>
      <c r="X7" s="1156"/>
      <c r="Y7" s="1156"/>
      <c r="Z7" s="1156"/>
      <c r="AA7" s="1156">
        <v>228</v>
      </c>
      <c r="AB7" s="1156"/>
      <c r="AC7" s="1156"/>
      <c r="AD7" s="1156"/>
      <c r="AE7" s="1157"/>
      <c r="AF7" s="1158">
        <v>178</v>
      </c>
      <c r="AG7" s="1159"/>
      <c r="AH7" s="1159"/>
      <c r="AI7" s="1159"/>
      <c r="AJ7" s="1160"/>
      <c r="AK7" s="1142">
        <v>0</v>
      </c>
      <c r="AL7" s="1143"/>
      <c r="AM7" s="1143"/>
      <c r="AN7" s="1143"/>
      <c r="AO7" s="1143"/>
      <c r="AP7" s="1143">
        <v>3467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592</v>
      </c>
      <c r="BT7" s="1147"/>
      <c r="BU7" s="1147"/>
      <c r="BV7" s="1147"/>
      <c r="BW7" s="1147"/>
      <c r="BX7" s="1147"/>
      <c r="BY7" s="1147"/>
      <c r="BZ7" s="1147"/>
      <c r="CA7" s="1147"/>
      <c r="CB7" s="1147"/>
      <c r="CC7" s="1147"/>
      <c r="CD7" s="1147"/>
      <c r="CE7" s="1147"/>
      <c r="CF7" s="1147"/>
      <c r="CG7" s="1148"/>
      <c r="CH7" s="1139">
        <v>1</v>
      </c>
      <c r="CI7" s="1140"/>
      <c r="CJ7" s="1140"/>
      <c r="CK7" s="1140"/>
      <c r="CL7" s="1141"/>
      <c r="CM7" s="1139">
        <v>84</v>
      </c>
      <c r="CN7" s="1140"/>
      <c r="CO7" s="1140"/>
      <c r="CP7" s="1140"/>
      <c r="CQ7" s="1141"/>
      <c r="CR7" s="1139">
        <v>38</v>
      </c>
      <c r="CS7" s="1140"/>
      <c r="CT7" s="1140"/>
      <c r="CU7" s="1140"/>
      <c r="CV7" s="1141"/>
      <c r="CW7" s="1139">
        <v>2</v>
      </c>
      <c r="CX7" s="1140"/>
      <c r="CY7" s="1140"/>
      <c r="CZ7" s="1140"/>
      <c r="DA7" s="1141"/>
      <c r="DB7" s="1139" t="s">
        <v>594</v>
      </c>
      <c r="DC7" s="1140"/>
      <c r="DD7" s="1140"/>
      <c r="DE7" s="1140"/>
      <c r="DF7" s="1141"/>
      <c r="DG7" s="1139" t="s">
        <v>594</v>
      </c>
      <c r="DH7" s="1140"/>
      <c r="DI7" s="1140"/>
      <c r="DJ7" s="1140"/>
      <c r="DK7" s="1141"/>
      <c r="DL7" s="1139" t="s">
        <v>594</v>
      </c>
      <c r="DM7" s="1140"/>
      <c r="DN7" s="1140"/>
      <c r="DO7" s="1140"/>
      <c r="DP7" s="1141"/>
      <c r="DQ7" s="1139" t="s">
        <v>594</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593</v>
      </c>
      <c r="BT8" s="1066"/>
      <c r="BU8" s="1066"/>
      <c r="BV8" s="1066"/>
      <c r="BW8" s="1066"/>
      <c r="BX8" s="1066"/>
      <c r="BY8" s="1066"/>
      <c r="BZ8" s="1066"/>
      <c r="CA8" s="1066"/>
      <c r="CB8" s="1066"/>
      <c r="CC8" s="1066"/>
      <c r="CD8" s="1066"/>
      <c r="CE8" s="1066"/>
      <c r="CF8" s="1066"/>
      <c r="CG8" s="1067"/>
      <c r="CH8" s="1040">
        <v>0</v>
      </c>
      <c r="CI8" s="1041"/>
      <c r="CJ8" s="1041"/>
      <c r="CK8" s="1041"/>
      <c r="CL8" s="1042"/>
      <c r="CM8" s="1040">
        <v>4</v>
      </c>
      <c r="CN8" s="1041"/>
      <c r="CO8" s="1041"/>
      <c r="CP8" s="1041"/>
      <c r="CQ8" s="1042"/>
      <c r="CR8" s="1040">
        <v>1</v>
      </c>
      <c r="CS8" s="1041"/>
      <c r="CT8" s="1041"/>
      <c r="CU8" s="1041"/>
      <c r="CV8" s="1042"/>
      <c r="CW8" s="1040">
        <v>0</v>
      </c>
      <c r="CX8" s="1041"/>
      <c r="CY8" s="1041"/>
      <c r="CZ8" s="1041"/>
      <c r="DA8" s="1042"/>
      <c r="DB8" s="1040" t="s">
        <v>594</v>
      </c>
      <c r="DC8" s="1041"/>
      <c r="DD8" s="1041"/>
      <c r="DE8" s="1041"/>
      <c r="DF8" s="1042"/>
      <c r="DG8" s="1040" t="s">
        <v>594</v>
      </c>
      <c r="DH8" s="1041"/>
      <c r="DI8" s="1041"/>
      <c r="DJ8" s="1041"/>
      <c r="DK8" s="1042"/>
      <c r="DL8" s="1040" t="s">
        <v>594</v>
      </c>
      <c r="DM8" s="1041"/>
      <c r="DN8" s="1041"/>
      <c r="DO8" s="1041"/>
      <c r="DP8" s="1042"/>
      <c r="DQ8" s="1040" t="s">
        <v>595</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381</v>
      </c>
      <c r="B23" s="995" t="s">
        <v>382</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178</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394</v>
      </c>
      <c r="C28" s="1102"/>
      <c r="D28" s="1102"/>
      <c r="E28" s="1102"/>
      <c r="F28" s="1102"/>
      <c r="G28" s="1102"/>
      <c r="H28" s="1102"/>
      <c r="I28" s="1102"/>
      <c r="J28" s="1102"/>
      <c r="K28" s="1102"/>
      <c r="L28" s="1102"/>
      <c r="M28" s="1102"/>
      <c r="N28" s="1102"/>
      <c r="O28" s="1102"/>
      <c r="P28" s="1103"/>
      <c r="Q28" s="1104">
        <v>673</v>
      </c>
      <c r="R28" s="1105"/>
      <c r="S28" s="1105"/>
      <c r="T28" s="1105"/>
      <c r="U28" s="1105"/>
      <c r="V28" s="1105">
        <v>591</v>
      </c>
      <c r="W28" s="1105"/>
      <c r="X28" s="1105"/>
      <c r="Y28" s="1105"/>
      <c r="Z28" s="1105"/>
      <c r="AA28" s="1105">
        <v>82</v>
      </c>
      <c r="AB28" s="1105"/>
      <c r="AC28" s="1105"/>
      <c r="AD28" s="1105"/>
      <c r="AE28" s="1106"/>
      <c r="AF28" s="1107">
        <v>82</v>
      </c>
      <c r="AG28" s="1105"/>
      <c r="AH28" s="1105"/>
      <c r="AI28" s="1105"/>
      <c r="AJ28" s="1108"/>
      <c r="AK28" s="1109">
        <v>30</v>
      </c>
      <c r="AL28" s="1097"/>
      <c r="AM28" s="1097"/>
      <c r="AN28" s="1097"/>
      <c r="AO28" s="1097"/>
      <c r="AP28" s="1097" t="s">
        <v>599</v>
      </c>
      <c r="AQ28" s="1097"/>
      <c r="AR28" s="1097"/>
      <c r="AS28" s="1097"/>
      <c r="AT28" s="1097"/>
      <c r="AU28" s="1097" t="s">
        <v>599</v>
      </c>
      <c r="AV28" s="1097"/>
      <c r="AW28" s="1097"/>
      <c r="AX28" s="1097"/>
      <c r="AY28" s="1097"/>
      <c r="AZ28" s="1098" t="s">
        <v>599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395</v>
      </c>
      <c r="C29" s="1089"/>
      <c r="D29" s="1089"/>
      <c r="E29" s="1089"/>
      <c r="F29" s="1089"/>
      <c r="G29" s="1089"/>
      <c r="H29" s="1089"/>
      <c r="I29" s="1089"/>
      <c r="J29" s="1089"/>
      <c r="K29" s="1089"/>
      <c r="L29" s="1089"/>
      <c r="M29" s="1089"/>
      <c r="N29" s="1089"/>
      <c r="O29" s="1089"/>
      <c r="P29" s="1090"/>
      <c r="Q29" s="1094">
        <v>41</v>
      </c>
      <c r="R29" s="1095"/>
      <c r="S29" s="1095"/>
      <c r="T29" s="1095"/>
      <c r="U29" s="1095"/>
      <c r="V29" s="1095">
        <v>41</v>
      </c>
      <c r="W29" s="1095"/>
      <c r="X29" s="1095"/>
      <c r="Y29" s="1095"/>
      <c r="Z29" s="1095"/>
      <c r="AA29" s="1095">
        <v>0</v>
      </c>
      <c r="AB29" s="1095"/>
      <c r="AC29" s="1095"/>
      <c r="AD29" s="1095"/>
      <c r="AE29" s="1096"/>
      <c r="AF29" s="1070">
        <v>0</v>
      </c>
      <c r="AG29" s="1071"/>
      <c r="AH29" s="1071"/>
      <c r="AI29" s="1071"/>
      <c r="AJ29" s="1072"/>
      <c r="AK29" s="1031">
        <v>16</v>
      </c>
      <c r="AL29" s="1022"/>
      <c r="AM29" s="1022"/>
      <c r="AN29" s="1022"/>
      <c r="AO29" s="1022"/>
      <c r="AP29" s="1022" t="s">
        <v>599</v>
      </c>
      <c r="AQ29" s="1022"/>
      <c r="AR29" s="1022"/>
      <c r="AS29" s="1022"/>
      <c r="AT29" s="1022"/>
      <c r="AU29" s="1022" t="s">
        <v>599</v>
      </c>
      <c r="AV29" s="1022"/>
      <c r="AW29" s="1022"/>
      <c r="AX29" s="1022"/>
      <c r="AY29" s="1022"/>
      <c r="AZ29" s="1093" t="s">
        <v>599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396</v>
      </c>
      <c r="C30" s="1089"/>
      <c r="D30" s="1089"/>
      <c r="E30" s="1089"/>
      <c r="F30" s="1089"/>
      <c r="G30" s="1089"/>
      <c r="H30" s="1089"/>
      <c r="I30" s="1089"/>
      <c r="J30" s="1089"/>
      <c r="K30" s="1089"/>
      <c r="L30" s="1089"/>
      <c r="M30" s="1089"/>
      <c r="N30" s="1089"/>
      <c r="O30" s="1089"/>
      <c r="P30" s="1090"/>
      <c r="Q30" s="1094">
        <v>55</v>
      </c>
      <c r="R30" s="1095"/>
      <c r="S30" s="1095"/>
      <c r="T30" s="1095"/>
      <c r="U30" s="1095"/>
      <c r="V30" s="1095">
        <v>46</v>
      </c>
      <c r="W30" s="1095"/>
      <c r="X30" s="1095"/>
      <c r="Y30" s="1095"/>
      <c r="Z30" s="1095"/>
      <c r="AA30" s="1095">
        <v>9</v>
      </c>
      <c r="AB30" s="1095"/>
      <c r="AC30" s="1095"/>
      <c r="AD30" s="1095"/>
      <c r="AE30" s="1096"/>
      <c r="AF30" s="1070">
        <v>9</v>
      </c>
      <c r="AG30" s="1071"/>
      <c r="AH30" s="1071"/>
      <c r="AI30" s="1071"/>
      <c r="AJ30" s="1072"/>
      <c r="AK30" s="1031">
        <v>45</v>
      </c>
      <c r="AL30" s="1022"/>
      <c r="AM30" s="1022"/>
      <c r="AN30" s="1022"/>
      <c r="AO30" s="1022"/>
      <c r="AP30" s="1022">
        <v>289</v>
      </c>
      <c r="AQ30" s="1022"/>
      <c r="AR30" s="1022"/>
      <c r="AS30" s="1022"/>
      <c r="AT30" s="1022"/>
      <c r="AU30" s="1022">
        <v>274</v>
      </c>
      <c r="AV30" s="1022"/>
      <c r="AW30" s="1022"/>
      <c r="AX30" s="1022"/>
      <c r="AY30" s="1022"/>
      <c r="AZ30" s="1093" t="s">
        <v>599</v>
      </c>
      <c r="BA30" s="1093"/>
      <c r="BB30" s="1093"/>
      <c r="BC30" s="1093"/>
      <c r="BD30" s="1093"/>
      <c r="BE30" s="1083" t="s">
        <v>397</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398</v>
      </c>
      <c r="C31" s="1089"/>
      <c r="D31" s="1089"/>
      <c r="E31" s="1089"/>
      <c r="F31" s="1089"/>
      <c r="G31" s="1089"/>
      <c r="H31" s="1089"/>
      <c r="I31" s="1089"/>
      <c r="J31" s="1089"/>
      <c r="K31" s="1089"/>
      <c r="L31" s="1089"/>
      <c r="M31" s="1089"/>
      <c r="N31" s="1089"/>
      <c r="O31" s="1089"/>
      <c r="P31" s="1090"/>
      <c r="Q31" s="1094">
        <v>37</v>
      </c>
      <c r="R31" s="1095"/>
      <c r="S31" s="1095"/>
      <c r="T31" s="1095"/>
      <c r="U31" s="1095"/>
      <c r="V31" s="1095">
        <v>34</v>
      </c>
      <c r="W31" s="1095"/>
      <c r="X31" s="1095"/>
      <c r="Y31" s="1095"/>
      <c r="Z31" s="1095"/>
      <c r="AA31" s="1095">
        <v>3</v>
      </c>
      <c r="AB31" s="1095"/>
      <c r="AC31" s="1095"/>
      <c r="AD31" s="1095"/>
      <c r="AE31" s="1096"/>
      <c r="AF31" s="1070">
        <v>3</v>
      </c>
      <c r="AG31" s="1071"/>
      <c r="AH31" s="1071"/>
      <c r="AI31" s="1071"/>
      <c r="AJ31" s="1072"/>
      <c r="AK31" s="1031">
        <v>7</v>
      </c>
      <c r="AL31" s="1022"/>
      <c r="AM31" s="1022"/>
      <c r="AN31" s="1022"/>
      <c r="AO31" s="1022"/>
      <c r="AP31" s="1022">
        <v>63</v>
      </c>
      <c r="AQ31" s="1022"/>
      <c r="AR31" s="1022"/>
      <c r="AS31" s="1022"/>
      <c r="AT31" s="1022"/>
      <c r="AU31" s="1022">
        <v>61</v>
      </c>
      <c r="AV31" s="1022"/>
      <c r="AW31" s="1022"/>
      <c r="AX31" s="1022"/>
      <c r="AY31" s="1022"/>
      <c r="AZ31" s="1093" t="s">
        <v>599</v>
      </c>
      <c r="BA31" s="1093"/>
      <c r="BB31" s="1093"/>
      <c r="BC31" s="1093"/>
      <c r="BD31" s="1093"/>
      <c r="BE31" s="1083" t="s">
        <v>397</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399</v>
      </c>
      <c r="C32" s="1089"/>
      <c r="D32" s="1089"/>
      <c r="E32" s="1089"/>
      <c r="F32" s="1089"/>
      <c r="G32" s="1089"/>
      <c r="H32" s="1089"/>
      <c r="I32" s="1089"/>
      <c r="J32" s="1089"/>
      <c r="K32" s="1089"/>
      <c r="L32" s="1089"/>
      <c r="M32" s="1089"/>
      <c r="N32" s="1089"/>
      <c r="O32" s="1089"/>
      <c r="P32" s="1090"/>
      <c r="Q32" s="1094">
        <v>458</v>
      </c>
      <c r="R32" s="1095"/>
      <c r="S32" s="1095"/>
      <c r="T32" s="1095"/>
      <c r="U32" s="1095"/>
      <c r="V32" s="1095">
        <v>443</v>
      </c>
      <c r="W32" s="1095"/>
      <c r="X32" s="1095"/>
      <c r="Y32" s="1095"/>
      <c r="Z32" s="1095"/>
      <c r="AA32" s="1095">
        <v>15</v>
      </c>
      <c r="AB32" s="1095"/>
      <c r="AC32" s="1095"/>
      <c r="AD32" s="1095"/>
      <c r="AE32" s="1096"/>
      <c r="AF32" s="1070">
        <v>15</v>
      </c>
      <c r="AG32" s="1071"/>
      <c r="AH32" s="1071"/>
      <c r="AI32" s="1071"/>
      <c r="AJ32" s="1072"/>
      <c r="AK32" s="1031">
        <v>138</v>
      </c>
      <c r="AL32" s="1022"/>
      <c r="AM32" s="1022"/>
      <c r="AN32" s="1022"/>
      <c r="AO32" s="1022"/>
      <c r="AP32" s="1022">
        <v>1335</v>
      </c>
      <c r="AQ32" s="1022"/>
      <c r="AR32" s="1022"/>
      <c r="AS32" s="1022"/>
      <c r="AT32" s="1022"/>
      <c r="AU32" s="1022">
        <v>1268</v>
      </c>
      <c r="AV32" s="1022"/>
      <c r="AW32" s="1022"/>
      <c r="AX32" s="1022"/>
      <c r="AY32" s="1022"/>
      <c r="AZ32" s="1093" t="s">
        <v>599</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401</v>
      </c>
      <c r="C33" s="1089"/>
      <c r="D33" s="1089"/>
      <c r="E33" s="1089"/>
      <c r="F33" s="1089"/>
      <c r="G33" s="1089"/>
      <c r="H33" s="1089"/>
      <c r="I33" s="1089"/>
      <c r="J33" s="1089"/>
      <c r="K33" s="1089"/>
      <c r="L33" s="1089"/>
      <c r="M33" s="1089"/>
      <c r="N33" s="1089"/>
      <c r="O33" s="1089"/>
      <c r="P33" s="1090"/>
      <c r="Q33" s="1094">
        <v>129</v>
      </c>
      <c r="R33" s="1095"/>
      <c r="S33" s="1095"/>
      <c r="T33" s="1095"/>
      <c r="U33" s="1095"/>
      <c r="V33" s="1095">
        <v>117</v>
      </c>
      <c r="W33" s="1095"/>
      <c r="X33" s="1095"/>
      <c r="Y33" s="1095"/>
      <c r="Z33" s="1095"/>
      <c r="AA33" s="1095">
        <v>12</v>
      </c>
      <c r="AB33" s="1095"/>
      <c r="AC33" s="1095"/>
      <c r="AD33" s="1095"/>
      <c r="AE33" s="1096"/>
      <c r="AF33" s="1070">
        <v>12</v>
      </c>
      <c r="AG33" s="1071"/>
      <c r="AH33" s="1071"/>
      <c r="AI33" s="1071"/>
      <c r="AJ33" s="1072"/>
      <c r="AK33" s="1031">
        <v>22</v>
      </c>
      <c r="AL33" s="1022"/>
      <c r="AM33" s="1022"/>
      <c r="AN33" s="1022"/>
      <c r="AO33" s="1022"/>
      <c r="AP33" s="1022">
        <v>455</v>
      </c>
      <c r="AQ33" s="1022"/>
      <c r="AR33" s="1022"/>
      <c r="AS33" s="1022"/>
      <c r="AT33" s="1022"/>
      <c r="AU33" s="1022">
        <v>151</v>
      </c>
      <c r="AV33" s="1022"/>
      <c r="AW33" s="1022"/>
      <c r="AX33" s="1022"/>
      <c r="AY33" s="1022"/>
      <c r="AZ33" s="1093" t="s">
        <v>599</v>
      </c>
      <c r="BA33" s="1093"/>
      <c r="BB33" s="1093"/>
      <c r="BC33" s="1093"/>
      <c r="BD33" s="1093"/>
      <c r="BE33" s="1083" t="s">
        <v>402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403</v>
      </c>
      <c r="C34" s="1089"/>
      <c r="D34" s="1089"/>
      <c r="E34" s="1089"/>
      <c r="F34" s="1089"/>
      <c r="G34" s="1089"/>
      <c r="H34" s="1089"/>
      <c r="I34" s="1089"/>
      <c r="J34" s="1089"/>
      <c r="K34" s="1089"/>
      <c r="L34" s="1089"/>
      <c r="M34" s="1089"/>
      <c r="N34" s="1089"/>
      <c r="O34" s="1089"/>
      <c r="P34" s="1090"/>
      <c r="Q34" s="1094">
        <v>17</v>
      </c>
      <c r="R34" s="1095"/>
      <c r="S34" s="1095"/>
      <c r="T34" s="1095"/>
      <c r="U34" s="1095"/>
      <c r="V34" s="1095">
        <v>16</v>
      </c>
      <c r="W34" s="1095"/>
      <c r="X34" s="1095"/>
      <c r="Y34" s="1095"/>
      <c r="Z34" s="1095"/>
      <c r="AA34" s="1095">
        <v>1</v>
      </c>
      <c r="AB34" s="1095"/>
      <c r="AC34" s="1095"/>
      <c r="AD34" s="1095"/>
      <c r="AE34" s="1096"/>
      <c r="AF34" s="1070">
        <v>1</v>
      </c>
      <c r="AG34" s="1071"/>
      <c r="AH34" s="1071"/>
      <c r="AI34" s="1071"/>
      <c r="AJ34" s="1072"/>
      <c r="AK34" s="1031">
        <v>17</v>
      </c>
      <c r="AL34" s="1022"/>
      <c r="AM34" s="1022"/>
      <c r="AN34" s="1022"/>
      <c r="AO34" s="1022"/>
      <c r="AP34" s="1022">
        <v>0</v>
      </c>
      <c r="AQ34" s="1022"/>
      <c r="AR34" s="1022"/>
      <c r="AS34" s="1022"/>
      <c r="AT34" s="1022"/>
      <c r="AU34" s="1022">
        <v>0</v>
      </c>
      <c r="AV34" s="1022"/>
      <c r="AW34" s="1022"/>
      <c r="AX34" s="1022"/>
      <c r="AY34" s="1022"/>
      <c r="AZ34" s="1093" t="s">
        <v>600</v>
      </c>
      <c r="BA34" s="1093"/>
      <c r="BB34" s="1093"/>
      <c r="BC34" s="1093"/>
      <c r="BD34" s="1093"/>
      <c r="BE34" s="1083" t="s">
        <v>402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381</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122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596</v>
      </c>
      <c r="C68" s="1037"/>
      <c r="D68" s="1037"/>
      <c r="E68" s="1037"/>
      <c r="F68" s="1037"/>
      <c r="G68" s="1037"/>
      <c r="H68" s="1037"/>
      <c r="I68" s="1037"/>
      <c r="J68" s="1037"/>
      <c r="K68" s="1037"/>
      <c r="L68" s="1037"/>
      <c r="M68" s="1037"/>
      <c r="N68" s="1037"/>
      <c r="O68" s="1037"/>
      <c r="P68" s="1038"/>
      <c r="Q68" s="1039">
        <v>11221</v>
      </c>
      <c r="R68" s="1033"/>
      <c r="S68" s="1033"/>
      <c r="T68" s="1033"/>
      <c r="U68" s="1033"/>
      <c r="V68" s="1033">
        <v>11154</v>
      </c>
      <c r="W68" s="1033"/>
      <c r="X68" s="1033"/>
      <c r="Y68" s="1033"/>
      <c r="Z68" s="1033"/>
      <c r="AA68" s="1033">
        <v>67</v>
      </c>
      <c r="AB68" s="1033"/>
      <c r="AC68" s="1033"/>
      <c r="AD68" s="1033"/>
      <c r="AE68" s="1033"/>
      <c r="AF68" s="1033">
        <v>67</v>
      </c>
      <c r="AG68" s="1033"/>
      <c r="AH68" s="1033"/>
      <c r="AI68" s="1033"/>
      <c r="AJ68" s="1033"/>
      <c r="AK68" s="1033">
        <v>78</v>
      </c>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597</v>
      </c>
      <c r="C69" s="1026"/>
      <c r="D69" s="1026"/>
      <c r="E69" s="1026"/>
      <c r="F69" s="1026"/>
      <c r="G69" s="1026"/>
      <c r="H69" s="1026"/>
      <c r="I69" s="1026"/>
      <c r="J69" s="1026"/>
      <c r="K69" s="1026"/>
      <c r="L69" s="1026"/>
      <c r="M69" s="1026"/>
      <c r="N69" s="1026"/>
      <c r="O69" s="1026"/>
      <c r="P69" s="1027"/>
      <c r="Q69" s="1028">
        <v>111</v>
      </c>
      <c r="R69" s="1022"/>
      <c r="S69" s="1022"/>
      <c r="T69" s="1022"/>
      <c r="U69" s="1022"/>
      <c r="V69" s="1022">
        <v>97</v>
      </c>
      <c r="W69" s="1022"/>
      <c r="X69" s="1022"/>
      <c r="Y69" s="1022"/>
      <c r="Z69" s="1022"/>
      <c r="AA69" s="1022">
        <v>14</v>
      </c>
      <c r="AB69" s="1022"/>
      <c r="AC69" s="1022"/>
      <c r="AD69" s="1022"/>
      <c r="AE69" s="1022"/>
      <c r="AF69" s="1022">
        <v>14</v>
      </c>
      <c r="AG69" s="1022"/>
      <c r="AH69" s="1022"/>
      <c r="AI69" s="1022"/>
      <c r="AJ69" s="1022"/>
      <c r="AK69" s="1022">
        <v>15</v>
      </c>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598</v>
      </c>
      <c r="C70" s="1026"/>
      <c r="D70" s="1026"/>
      <c r="E70" s="1026"/>
      <c r="F70" s="1026"/>
      <c r="G70" s="1026"/>
      <c r="H70" s="1026"/>
      <c r="I70" s="1026"/>
      <c r="J70" s="1026"/>
      <c r="K70" s="1026"/>
      <c r="L70" s="1026"/>
      <c r="M70" s="1026"/>
      <c r="N70" s="1026"/>
      <c r="O70" s="1026"/>
      <c r="P70" s="1027"/>
      <c r="Q70" s="1028">
        <v>3526</v>
      </c>
      <c r="R70" s="1022"/>
      <c r="S70" s="1022"/>
      <c r="T70" s="1022"/>
      <c r="U70" s="1022"/>
      <c r="V70" s="1022">
        <v>3436</v>
      </c>
      <c r="W70" s="1022"/>
      <c r="X70" s="1022"/>
      <c r="Y70" s="1022"/>
      <c r="Z70" s="1022"/>
      <c r="AA70" s="1022">
        <v>90</v>
      </c>
      <c r="AB70" s="1022"/>
      <c r="AC70" s="1022"/>
      <c r="AD70" s="1022"/>
      <c r="AE70" s="1022"/>
      <c r="AF70" s="1022">
        <v>90</v>
      </c>
      <c r="AG70" s="1022"/>
      <c r="AH70" s="1022"/>
      <c r="AI70" s="1022"/>
      <c r="AJ70" s="1022"/>
      <c r="AK70" s="1022"/>
      <c r="AL70" s="1022"/>
      <c r="AM70" s="1022"/>
      <c r="AN70" s="1022"/>
      <c r="AO70" s="1022"/>
      <c r="AP70" s="1022">
        <v>87</v>
      </c>
      <c r="AQ70" s="1022"/>
      <c r="AR70" s="1022"/>
      <c r="AS70" s="1022"/>
      <c r="AT70" s="1022"/>
      <c r="AU70" s="1022">
        <v>87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381</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300</v>
      </c>
      <c r="AG109" s="945"/>
      <c r="AH109" s="945"/>
      <c r="AI109" s="945"/>
      <c r="AJ109" s="946"/>
      <c r="AK109" s="947" t="s">
        <v>299</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300</v>
      </c>
      <c r="BW109" s="945"/>
      <c r="BX109" s="945"/>
      <c r="BY109" s="945"/>
      <c r="BZ109" s="946"/>
      <c r="CA109" s="947" t="s">
        <v>299</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300</v>
      </c>
      <c r="DM109" s="945"/>
      <c r="DN109" s="945"/>
      <c r="DO109" s="945"/>
      <c r="DP109" s="946"/>
      <c r="DQ109" s="947" t="s">
        <v>299</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297213</v>
      </c>
      <c r="AB110" s="938"/>
      <c r="AC110" s="938"/>
      <c r="AD110" s="938"/>
      <c r="AE110" s="939"/>
      <c r="AF110" s="940">
        <v>290227</v>
      </c>
      <c r="AG110" s="938"/>
      <c r="AH110" s="938"/>
      <c r="AI110" s="938"/>
      <c r="AJ110" s="939"/>
      <c r="AK110" s="940">
        <v>286657</v>
      </c>
      <c r="AL110" s="938"/>
      <c r="AM110" s="938"/>
      <c r="AN110" s="938"/>
      <c r="AO110" s="939"/>
      <c r="AP110" s="941">
        <v>17</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3529191</v>
      </c>
      <c r="BR110" s="885"/>
      <c r="BS110" s="885"/>
      <c r="BT110" s="885"/>
      <c r="BU110" s="885"/>
      <c r="BV110" s="885">
        <v>3541721</v>
      </c>
      <c r="BW110" s="885"/>
      <c r="BX110" s="885"/>
      <c r="BY110" s="885"/>
      <c r="BZ110" s="885"/>
      <c r="CA110" s="885">
        <v>3467634</v>
      </c>
      <c r="CB110" s="885"/>
      <c r="CC110" s="885"/>
      <c r="CD110" s="885"/>
      <c r="CE110" s="885"/>
      <c r="CF110" s="909">
        <v>205.1</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433</v>
      </c>
      <c r="DM110" s="885"/>
      <c r="DN110" s="885"/>
      <c r="DO110" s="885"/>
      <c r="DP110" s="885"/>
      <c r="DQ110" s="885" t="s">
        <v>434</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437</v>
      </c>
      <c r="AG111" s="966"/>
      <c r="AH111" s="966"/>
      <c r="AI111" s="966"/>
      <c r="AJ111" s="967"/>
      <c r="AK111" s="968" t="s">
        <v>433</v>
      </c>
      <c r="AL111" s="966"/>
      <c r="AM111" s="966"/>
      <c r="AN111" s="966"/>
      <c r="AO111" s="967"/>
      <c r="AP111" s="969" t="s">
        <v>438</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t="s">
        <v>440</v>
      </c>
      <c r="BR111" s="857"/>
      <c r="BS111" s="857"/>
      <c r="BT111" s="857"/>
      <c r="BU111" s="857"/>
      <c r="BV111" s="857" t="s">
        <v>432</v>
      </c>
      <c r="BW111" s="857"/>
      <c r="BX111" s="857"/>
      <c r="BY111" s="857"/>
      <c r="BZ111" s="857"/>
      <c r="CA111" s="857" t="s">
        <v>433</v>
      </c>
      <c r="CB111" s="857"/>
      <c r="CC111" s="857"/>
      <c r="CD111" s="857"/>
      <c r="CE111" s="857"/>
      <c r="CF111" s="918" t="s">
        <v>441</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443</v>
      </c>
      <c r="DM111" s="857"/>
      <c r="DN111" s="857"/>
      <c r="DO111" s="857"/>
      <c r="DP111" s="857"/>
      <c r="DQ111" s="857" t="s">
        <v>444</v>
      </c>
      <c r="DR111" s="857"/>
      <c r="DS111" s="857"/>
      <c r="DT111" s="857"/>
      <c r="DU111" s="857"/>
      <c r="DV111" s="834" t="s">
        <v>432</v>
      </c>
      <c r="DW111" s="834"/>
      <c r="DX111" s="834"/>
      <c r="DY111" s="834"/>
      <c r="DZ111" s="835"/>
    </row>
    <row r="112" spans="1:131" s="246" customFormat="1" ht="26.25" customHeight="1" x14ac:dyDescent="0.15">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432</v>
      </c>
      <c r="AB112" s="820"/>
      <c r="AC112" s="820"/>
      <c r="AD112" s="820"/>
      <c r="AE112" s="821"/>
      <c r="AF112" s="822" t="s">
        <v>441</v>
      </c>
      <c r="AG112" s="820"/>
      <c r="AH112" s="820"/>
      <c r="AI112" s="820"/>
      <c r="AJ112" s="821"/>
      <c r="AK112" s="822" t="s">
        <v>432</v>
      </c>
      <c r="AL112" s="820"/>
      <c r="AM112" s="820"/>
      <c r="AN112" s="820"/>
      <c r="AO112" s="821"/>
      <c r="AP112" s="867" t="s">
        <v>447</v>
      </c>
      <c r="AQ112" s="868"/>
      <c r="AR112" s="868"/>
      <c r="AS112" s="868"/>
      <c r="AT112" s="869"/>
      <c r="AU112" s="979"/>
      <c r="AV112" s="980"/>
      <c r="AW112" s="980"/>
      <c r="AX112" s="980"/>
      <c r="AY112" s="980"/>
      <c r="AZ112" s="855" t="s">
        <v>448</v>
      </c>
      <c r="BA112" s="790"/>
      <c r="BB112" s="790"/>
      <c r="BC112" s="790"/>
      <c r="BD112" s="790"/>
      <c r="BE112" s="790"/>
      <c r="BF112" s="790"/>
      <c r="BG112" s="790"/>
      <c r="BH112" s="790"/>
      <c r="BI112" s="790"/>
      <c r="BJ112" s="790"/>
      <c r="BK112" s="790"/>
      <c r="BL112" s="790"/>
      <c r="BM112" s="790"/>
      <c r="BN112" s="790"/>
      <c r="BO112" s="790"/>
      <c r="BP112" s="791"/>
      <c r="BQ112" s="856">
        <v>1714339</v>
      </c>
      <c r="BR112" s="857"/>
      <c r="BS112" s="857"/>
      <c r="BT112" s="857"/>
      <c r="BU112" s="857"/>
      <c r="BV112" s="857">
        <v>1793423</v>
      </c>
      <c r="BW112" s="857"/>
      <c r="BX112" s="857"/>
      <c r="BY112" s="857"/>
      <c r="BZ112" s="857"/>
      <c r="CA112" s="857">
        <v>1756072</v>
      </c>
      <c r="CB112" s="857"/>
      <c r="CC112" s="857"/>
      <c r="CD112" s="857"/>
      <c r="CE112" s="857"/>
      <c r="CF112" s="918">
        <v>103.8</v>
      </c>
      <c r="CG112" s="919"/>
      <c r="CH112" s="919"/>
      <c r="CI112" s="919"/>
      <c r="CJ112" s="919"/>
      <c r="CK112" s="974"/>
      <c r="CL112" s="861"/>
      <c r="CM112" s="864" t="s">
        <v>449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433</v>
      </c>
      <c r="DM112" s="857"/>
      <c r="DN112" s="857"/>
      <c r="DO112" s="857"/>
      <c r="DP112" s="857"/>
      <c r="DQ112" s="857" t="s">
        <v>434</v>
      </c>
      <c r="DR112" s="857"/>
      <c r="DS112" s="857"/>
      <c r="DT112" s="857"/>
      <c r="DU112" s="857"/>
      <c r="DV112" s="834" t="s">
        <v>441</v>
      </c>
      <c r="DW112" s="834"/>
      <c r="DX112" s="834"/>
      <c r="DY112" s="834"/>
      <c r="DZ112" s="835"/>
    </row>
    <row r="113" spans="1:130" s="246" customFormat="1" ht="26.25" customHeight="1" x14ac:dyDescent="0.15">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156814</v>
      </c>
      <c r="AB113" s="966"/>
      <c r="AC113" s="966"/>
      <c r="AD113" s="966"/>
      <c r="AE113" s="967"/>
      <c r="AF113" s="968">
        <v>149891</v>
      </c>
      <c r="AG113" s="966"/>
      <c r="AH113" s="966"/>
      <c r="AI113" s="966"/>
      <c r="AJ113" s="967"/>
      <c r="AK113" s="968">
        <v>151178</v>
      </c>
      <c r="AL113" s="966"/>
      <c r="AM113" s="966"/>
      <c r="AN113" s="966"/>
      <c r="AO113" s="967"/>
      <c r="AP113" s="969">
        <v>8.9</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v>4500</v>
      </c>
      <c r="BR113" s="857"/>
      <c r="BS113" s="857"/>
      <c r="BT113" s="857"/>
      <c r="BU113" s="857"/>
      <c r="BV113" s="857">
        <v>3929</v>
      </c>
      <c r="BW113" s="857"/>
      <c r="BX113" s="857"/>
      <c r="BY113" s="857"/>
      <c r="BZ113" s="857"/>
      <c r="CA113" s="857">
        <v>3613</v>
      </c>
      <c r="CB113" s="857"/>
      <c r="CC113" s="857"/>
      <c r="CD113" s="857"/>
      <c r="CE113" s="857"/>
      <c r="CF113" s="918">
        <v>0.2</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453</v>
      </c>
      <c r="DH113" s="820"/>
      <c r="DI113" s="820"/>
      <c r="DJ113" s="820"/>
      <c r="DK113" s="821"/>
      <c r="DL113" s="822" t="s">
        <v>453</v>
      </c>
      <c r="DM113" s="820"/>
      <c r="DN113" s="820"/>
      <c r="DO113" s="820"/>
      <c r="DP113" s="821"/>
      <c r="DQ113" s="822" t="s">
        <v>441</v>
      </c>
      <c r="DR113" s="820"/>
      <c r="DS113" s="820"/>
      <c r="DT113" s="820"/>
      <c r="DU113" s="821"/>
      <c r="DV113" s="867" t="s">
        <v>433</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2520</v>
      </c>
      <c r="AB114" s="820"/>
      <c r="AC114" s="820"/>
      <c r="AD114" s="820"/>
      <c r="AE114" s="821"/>
      <c r="AF114" s="822">
        <v>143</v>
      </c>
      <c r="AG114" s="820"/>
      <c r="AH114" s="820"/>
      <c r="AI114" s="820"/>
      <c r="AJ114" s="821"/>
      <c r="AK114" s="822">
        <v>150</v>
      </c>
      <c r="AL114" s="820"/>
      <c r="AM114" s="820"/>
      <c r="AN114" s="820"/>
      <c r="AO114" s="821"/>
      <c r="AP114" s="867">
        <v>0</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370904</v>
      </c>
      <c r="BR114" s="857"/>
      <c r="BS114" s="857"/>
      <c r="BT114" s="857"/>
      <c r="BU114" s="857"/>
      <c r="BV114" s="857">
        <v>386825</v>
      </c>
      <c r="BW114" s="857"/>
      <c r="BX114" s="857"/>
      <c r="BY114" s="857"/>
      <c r="BZ114" s="857"/>
      <c r="CA114" s="857">
        <v>377255</v>
      </c>
      <c r="CB114" s="857"/>
      <c r="CC114" s="857"/>
      <c r="CD114" s="857"/>
      <c r="CE114" s="857"/>
      <c r="CF114" s="918">
        <v>22.3</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457</v>
      </c>
      <c r="DM114" s="820"/>
      <c r="DN114" s="820"/>
      <c r="DO114" s="820"/>
      <c r="DP114" s="821"/>
      <c r="DQ114" s="822" t="s">
        <v>458</v>
      </c>
      <c r="DR114" s="820"/>
      <c r="DS114" s="820"/>
      <c r="DT114" s="820"/>
      <c r="DU114" s="821"/>
      <c r="DV114" s="867" t="s">
        <v>444</v>
      </c>
      <c r="DW114" s="868"/>
      <c r="DX114" s="868"/>
      <c r="DY114" s="868"/>
      <c r="DZ114" s="869"/>
    </row>
    <row r="115" spans="1:130" s="246" customFormat="1" ht="26.25" customHeight="1" x14ac:dyDescent="0.15">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814</v>
      </c>
      <c r="AB115" s="966"/>
      <c r="AC115" s="966"/>
      <c r="AD115" s="966"/>
      <c r="AE115" s="967"/>
      <c r="AF115" s="968">
        <v>599</v>
      </c>
      <c r="AG115" s="966"/>
      <c r="AH115" s="966"/>
      <c r="AI115" s="966"/>
      <c r="AJ115" s="967"/>
      <c r="AK115" s="968">
        <v>765</v>
      </c>
      <c r="AL115" s="966"/>
      <c r="AM115" s="966"/>
      <c r="AN115" s="966"/>
      <c r="AO115" s="967"/>
      <c r="AP115" s="969">
        <v>0</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t="s">
        <v>441</v>
      </c>
      <c r="BR115" s="857"/>
      <c r="BS115" s="857"/>
      <c r="BT115" s="857"/>
      <c r="BU115" s="857"/>
      <c r="BV115" s="857" t="s">
        <v>437</v>
      </c>
      <c r="BW115" s="857"/>
      <c r="BX115" s="857"/>
      <c r="BY115" s="857"/>
      <c r="BZ115" s="857"/>
      <c r="CA115" s="857" t="s">
        <v>453</v>
      </c>
      <c r="CB115" s="857"/>
      <c r="CC115" s="857"/>
      <c r="CD115" s="857"/>
      <c r="CE115" s="857"/>
      <c r="CF115" s="918" t="s">
        <v>461</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443</v>
      </c>
      <c r="DH115" s="820"/>
      <c r="DI115" s="820"/>
      <c r="DJ115" s="820"/>
      <c r="DK115" s="821"/>
      <c r="DL115" s="822" t="s">
        <v>444</v>
      </c>
      <c r="DM115" s="820"/>
      <c r="DN115" s="820"/>
      <c r="DO115" s="820"/>
      <c r="DP115" s="821"/>
      <c r="DQ115" s="822" t="s">
        <v>437</v>
      </c>
      <c r="DR115" s="820"/>
      <c r="DS115" s="820"/>
      <c r="DT115" s="820"/>
      <c r="DU115" s="821"/>
      <c r="DV115" s="867" t="s">
        <v>441</v>
      </c>
      <c r="DW115" s="868"/>
      <c r="DX115" s="868"/>
      <c r="DY115" s="868"/>
      <c r="DZ115" s="869"/>
    </row>
    <row r="116" spans="1:130" s="246"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434</v>
      </c>
      <c r="AG116" s="820"/>
      <c r="AH116" s="820"/>
      <c r="AI116" s="820"/>
      <c r="AJ116" s="821"/>
      <c r="AK116" s="822" t="s">
        <v>444</v>
      </c>
      <c r="AL116" s="820"/>
      <c r="AM116" s="820"/>
      <c r="AN116" s="820"/>
      <c r="AO116" s="821"/>
      <c r="AP116" s="867" t="s">
        <v>433</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441</v>
      </c>
      <c r="BW116" s="857"/>
      <c r="BX116" s="857"/>
      <c r="BY116" s="857"/>
      <c r="BZ116" s="857"/>
      <c r="CA116" s="857" t="s">
        <v>438</v>
      </c>
      <c r="CB116" s="857"/>
      <c r="CC116" s="857"/>
      <c r="CD116" s="857"/>
      <c r="CE116" s="857"/>
      <c r="CF116" s="918" t="s">
        <v>432</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443</v>
      </c>
      <c r="DH116" s="820"/>
      <c r="DI116" s="820"/>
      <c r="DJ116" s="820"/>
      <c r="DK116" s="821"/>
      <c r="DL116" s="822" t="s">
        <v>433</v>
      </c>
      <c r="DM116" s="820"/>
      <c r="DN116" s="820"/>
      <c r="DO116" s="820"/>
      <c r="DP116" s="821"/>
      <c r="DQ116" s="822" t="s">
        <v>438</v>
      </c>
      <c r="DR116" s="820"/>
      <c r="DS116" s="820"/>
      <c r="DT116" s="820"/>
      <c r="DU116" s="821"/>
      <c r="DV116" s="867" t="s">
        <v>466</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467</v>
      </c>
      <c r="Z117" s="946"/>
      <c r="AA117" s="951">
        <v>457361</v>
      </c>
      <c r="AB117" s="952"/>
      <c r="AC117" s="952"/>
      <c r="AD117" s="952"/>
      <c r="AE117" s="953"/>
      <c r="AF117" s="954">
        <v>440860</v>
      </c>
      <c r="AG117" s="952"/>
      <c r="AH117" s="952"/>
      <c r="AI117" s="952"/>
      <c r="AJ117" s="953"/>
      <c r="AK117" s="954">
        <v>438750</v>
      </c>
      <c r="AL117" s="952"/>
      <c r="AM117" s="952"/>
      <c r="AN117" s="952"/>
      <c r="AO117" s="953"/>
      <c r="AP117" s="955"/>
      <c r="AQ117" s="956"/>
      <c r="AR117" s="956"/>
      <c r="AS117" s="956"/>
      <c r="AT117" s="957"/>
      <c r="AU117" s="979"/>
      <c r="AV117" s="980"/>
      <c r="AW117" s="980"/>
      <c r="AX117" s="980"/>
      <c r="AY117" s="980"/>
      <c r="AZ117" s="906" t="s">
        <v>468</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443</v>
      </c>
      <c r="BW117" s="857"/>
      <c r="BX117" s="857"/>
      <c r="BY117" s="857"/>
      <c r="BZ117" s="857"/>
      <c r="CA117" s="857" t="s">
        <v>434</v>
      </c>
      <c r="CB117" s="857"/>
      <c r="CC117" s="857"/>
      <c r="CD117" s="857"/>
      <c r="CE117" s="857"/>
      <c r="CF117" s="918" t="s">
        <v>443</v>
      </c>
      <c r="CG117" s="919"/>
      <c r="CH117" s="919"/>
      <c r="CI117" s="919"/>
      <c r="CJ117" s="919"/>
      <c r="CK117" s="974"/>
      <c r="CL117" s="861"/>
      <c r="CM117" s="864" t="s">
        <v>469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457</v>
      </c>
      <c r="DH117" s="820"/>
      <c r="DI117" s="820"/>
      <c r="DJ117" s="820"/>
      <c r="DK117" s="821"/>
      <c r="DL117" s="822" t="s">
        <v>438</v>
      </c>
      <c r="DM117" s="820"/>
      <c r="DN117" s="820"/>
      <c r="DO117" s="820"/>
      <c r="DP117" s="821"/>
      <c r="DQ117" s="822" t="s">
        <v>432</v>
      </c>
      <c r="DR117" s="820"/>
      <c r="DS117" s="820"/>
      <c r="DT117" s="820"/>
      <c r="DU117" s="821"/>
      <c r="DV117" s="867" t="s">
        <v>438</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300</v>
      </c>
      <c r="AG118" s="945"/>
      <c r="AH118" s="945"/>
      <c r="AI118" s="945"/>
      <c r="AJ118" s="946"/>
      <c r="AK118" s="947" t="s">
        <v>299</v>
      </c>
      <c r="AL118" s="945"/>
      <c r="AM118" s="945"/>
      <c r="AN118" s="945"/>
      <c r="AO118" s="946"/>
      <c r="AP118" s="948" t="s">
        <v>426</v>
      </c>
      <c r="AQ118" s="949"/>
      <c r="AR118" s="949"/>
      <c r="AS118" s="949"/>
      <c r="AT118" s="950"/>
      <c r="AU118" s="979"/>
      <c r="AV118" s="980"/>
      <c r="AW118" s="980"/>
      <c r="AX118" s="980"/>
      <c r="AY118" s="980"/>
      <c r="AZ118" s="922" t="s">
        <v>470</v>
      </c>
      <c r="BA118" s="923"/>
      <c r="BB118" s="923"/>
      <c r="BC118" s="923"/>
      <c r="BD118" s="923"/>
      <c r="BE118" s="923"/>
      <c r="BF118" s="923"/>
      <c r="BG118" s="923"/>
      <c r="BH118" s="923"/>
      <c r="BI118" s="923"/>
      <c r="BJ118" s="923"/>
      <c r="BK118" s="923"/>
      <c r="BL118" s="923"/>
      <c r="BM118" s="923"/>
      <c r="BN118" s="923"/>
      <c r="BO118" s="923"/>
      <c r="BP118" s="924"/>
      <c r="BQ118" s="925" t="s">
        <v>453</v>
      </c>
      <c r="BR118" s="888"/>
      <c r="BS118" s="888"/>
      <c r="BT118" s="888"/>
      <c r="BU118" s="888"/>
      <c r="BV118" s="888" t="s">
        <v>434</v>
      </c>
      <c r="BW118" s="888"/>
      <c r="BX118" s="888"/>
      <c r="BY118" s="888"/>
      <c r="BZ118" s="888"/>
      <c r="CA118" s="888" t="s">
        <v>440</v>
      </c>
      <c r="CB118" s="888"/>
      <c r="CC118" s="888"/>
      <c r="CD118" s="888"/>
      <c r="CE118" s="888"/>
      <c r="CF118" s="918" t="s">
        <v>441</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472</v>
      </c>
      <c r="DH118" s="820"/>
      <c r="DI118" s="820"/>
      <c r="DJ118" s="820"/>
      <c r="DK118" s="821"/>
      <c r="DL118" s="822" t="s">
        <v>457</v>
      </c>
      <c r="DM118" s="820"/>
      <c r="DN118" s="820"/>
      <c r="DO118" s="820"/>
      <c r="DP118" s="821"/>
      <c r="DQ118" s="822" t="s">
        <v>437</v>
      </c>
      <c r="DR118" s="820"/>
      <c r="DS118" s="820"/>
      <c r="DT118" s="820"/>
      <c r="DU118" s="821"/>
      <c r="DV118" s="867" t="s">
        <v>434</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444</v>
      </c>
      <c r="AB119" s="938"/>
      <c r="AC119" s="938"/>
      <c r="AD119" s="938"/>
      <c r="AE119" s="939"/>
      <c r="AF119" s="940" t="s">
        <v>435</v>
      </c>
      <c r="AG119" s="938"/>
      <c r="AH119" s="938"/>
      <c r="AI119" s="938"/>
      <c r="AJ119" s="939"/>
      <c r="AK119" s="940" t="s">
        <v>438</v>
      </c>
      <c r="AL119" s="938"/>
      <c r="AM119" s="938"/>
      <c r="AN119" s="938"/>
      <c r="AO119" s="939"/>
      <c r="AP119" s="941" t="s">
        <v>441</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473</v>
      </c>
      <c r="BP119" s="921"/>
      <c r="BQ119" s="925">
        <v>5618934</v>
      </c>
      <c r="BR119" s="888"/>
      <c r="BS119" s="888"/>
      <c r="BT119" s="888"/>
      <c r="BU119" s="888"/>
      <c r="BV119" s="888">
        <v>5725898</v>
      </c>
      <c r="BW119" s="888"/>
      <c r="BX119" s="888"/>
      <c r="BY119" s="888"/>
      <c r="BZ119" s="888"/>
      <c r="CA119" s="888">
        <v>5604574</v>
      </c>
      <c r="CB119" s="888"/>
      <c r="CC119" s="888"/>
      <c r="CD119" s="888"/>
      <c r="CE119" s="888"/>
      <c r="CF119" s="786"/>
      <c r="CG119" s="787"/>
      <c r="CH119" s="787"/>
      <c r="CI119" s="787"/>
      <c r="CJ119" s="877"/>
      <c r="CK119" s="975"/>
      <c r="CL119" s="863"/>
      <c r="CM119" s="881" t="s">
        <v>474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444</v>
      </c>
      <c r="DH119" s="803"/>
      <c r="DI119" s="803"/>
      <c r="DJ119" s="803"/>
      <c r="DK119" s="804"/>
      <c r="DL119" s="805" t="s">
        <v>438</v>
      </c>
      <c r="DM119" s="803"/>
      <c r="DN119" s="803"/>
      <c r="DO119" s="803"/>
      <c r="DP119" s="804"/>
      <c r="DQ119" s="805" t="s">
        <v>472</v>
      </c>
      <c r="DR119" s="803"/>
      <c r="DS119" s="803"/>
      <c r="DT119" s="803"/>
      <c r="DU119" s="804"/>
      <c r="DV119" s="891" t="s">
        <v>441</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438</v>
      </c>
      <c r="AB120" s="820"/>
      <c r="AC120" s="820"/>
      <c r="AD120" s="820"/>
      <c r="AE120" s="821"/>
      <c r="AF120" s="822" t="s">
        <v>453</v>
      </c>
      <c r="AG120" s="820"/>
      <c r="AH120" s="820"/>
      <c r="AI120" s="820"/>
      <c r="AJ120" s="821"/>
      <c r="AK120" s="822" t="s">
        <v>438</v>
      </c>
      <c r="AL120" s="820"/>
      <c r="AM120" s="820"/>
      <c r="AN120" s="820"/>
      <c r="AO120" s="821"/>
      <c r="AP120" s="867" t="s">
        <v>453</v>
      </c>
      <c r="AQ120" s="868"/>
      <c r="AR120" s="868"/>
      <c r="AS120" s="868"/>
      <c r="AT120" s="869"/>
      <c r="AU120" s="926" t="s">
        <v>475</v>
      </c>
      <c r="AV120" s="927"/>
      <c r="AW120" s="927"/>
      <c r="AX120" s="927"/>
      <c r="AY120" s="928"/>
      <c r="AZ120" s="903" t="s">
        <v>476</v>
      </c>
      <c r="BA120" s="848"/>
      <c r="BB120" s="848"/>
      <c r="BC120" s="848"/>
      <c r="BD120" s="848"/>
      <c r="BE120" s="848"/>
      <c r="BF120" s="848"/>
      <c r="BG120" s="848"/>
      <c r="BH120" s="848"/>
      <c r="BI120" s="848"/>
      <c r="BJ120" s="848"/>
      <c r="BK120" s="848"/>
      <c r="BL120" s="848"/>
      <c r="BM120" s="848"/>
      <c r="BN120" s="848"/>
      <c r="BO120" s="848"/>
      <c r="BP120" s="849"/>
      <c r="BQ120" s="904">
        <v>2875451</v>
      </c>
      <c r="BR120" s="885"/>
      <c r="BS120" s="885"/>
      <c r="BT120" s="885"/>
      <c r="BU120" s="885"/>
      <c r="BV120" s="885">
        <v>3309551</v>
      </c>
      <c r="BW120" s="885"/>
      <c r="BX120" s="885"/>
      <c r="BY120" s="885"/>
      <c r="BZ120" s="885"/>
      <c r="CA120" s="885">
        <v>3444744</v>
      </c>
      <c r="CB120" s="885"/>
      <c r="CC120" s="885"/>
      <c r="CD120" s="885"/>
      <c r="CE120" s="885"/>
      <c r="CF120" s="909">
        <v>203.7</v>
      </c>
      <c r="CG120" s="910"/>
      <c r="CH120" s="910"/>
      <c r="CI120" s="910"/>
      <c r="CJ120" s="910"/>
      <c r="CK120" s="911" t="s">
        <v>477</v>
      </c>
      <c r="CL120" s="895"/>
      <c r="CM120" s="895"/>
      <c r="CN120" s="895"/>
      <c r="CO120" s="896"/>
      <c r="CP120" s="915" t="s">
        <v>478</v>
      </c>
      <c r="CQ120" s="916"/>
      <c r="CR120" s="916"/>
      <c r="CS120" s="916"/>
      <c r="CT120" s="916"/>
      <c r="CU120" s="916"/>
      <c r="CV120" s="916"/>
      <c r="CW120" s="916"/>
      <c r="CX120" s="916"/>
      <c r="CY120" s="916"/>
      <c r="CZ120" s="916"/>
      <c r="DA120" s="916"/>
      <c r="DB120" s="916"/>
      <c r="DC120" s="916"/>
      <c r="DD120" s="916"/>
      <c r="DE120" s="916"/>
      <c r="DF120" s="917"/>
      <c r="DG120" s="904">
        <v>1068575</v>
      </c>
      <c r="DH120" s="885"/>
      <c r="DI120" s="885"/>
      <c r="DJ120" s="885"/>
      <c r="DK120" s="885"/>
      <c r="DL120" s="885">
        <v>1120278</v>
      </c>
      <c r="DM120" s="885"/>
      <c r="DN120" s="885"/>
      <c r="DO120" s="885"/>
      <c r="DP120" s="885"/>
      <c r="DQ120" s="885">
        <v>1268885</v>
      </c>
      <c r="DR120" s="885"/>
      <c r="DS120" s="885"/>
      <c r="DT120" s="885"/>
      <c r="DU120" s="885"/>
      <c r="DV120" s="886">
        <v>75</v>
      </c>
      <c r="DW120" s="886"/>
      <c r="DX120" s="886"/>
      <c r="DY120" s="886"/>
      <c r="DZ120" s="887"/>
    </row>
    <row r="121" spans="1:130" s="246" customFormat="1" ht="26.25" customHeight="1" x14ac:dyDescent="0.15">
      <c r="A121" s="860"/>
      <c r="B121" s="861"/>
      <c r="C121" s="906" t="s">
        <v>479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437</v>
      </c>
      <c r="AB121" s="820"/>
      <c r="AC121" s="820"/>
      <c r="AD121" s="820"/>
      <c r="AE121" s="821"/>
      <c r="AF121" s="822" t="s">
        <v>437</v>
      </c>
      <c r="AG121" s="820"/>
      <c r="AH121" s="820"/>
      <c r="AI121" s="820"/>
      <c r="AJ121" s="821"/>
      <c r="AK121" s="822" t="s">
        <v>437</v>
      </c>
      <c r="AL121" s="820"/>
      <c r="AM121" s="820"/>
      <c r="AN121" s="820"/>
      <c r="AO121" s="821"/>
      <c r="AP121" s="867" t="s">
        <v>453</v>
      </c>
      <c r="AQ121" s="868"/>
      <c r="AR121" s="868"/>
      <c r="AS121" s="868"/>
      <c r="AT121" s="869"/>
      <c r="AU121" s="929"/>
      <c r="AV121" s="930"/>
      <c r="AW121" s="930"/>
      <c r="AX121" s="930"/>
      <c r="AY121" s="931"/>
      <c r="AZ121" s="855" t="s">
        <v>480</v>
      </c>
      <c r="BA121" s="790"/>
      <c r="BB121" s="790"/>
      <c r="BC121" s="790"/>
      <c r="BD121" s="790"/>
      <c r="BE121" s="790"/>
      <c r="BF121" s="790"/>
      <c r="BG121" s="790"/>
      <c r="BH121" s="790"/>
      <c r="BI121" s="790"/>
      <c r="BJ121" s="790"/>
      <c r="BK121" s="790"/>
      <c r="BL121" s="790"/>
      <c r="BM121" s="790"/>
      <c r="BN121" s="790"/>
      <c r="BO121" s="790"/>
      <c r="BP121" s="791"/>
      <c r="BQ121" s="856" t="s">
        <v>472</v>
      </c>
      <c r="BR121" s="857"/>
      <c r="BS121" s="857"/>
      <c r="BT121" s="857"/>
      <c r="BU121" s="857"/>
      <c r="BV121" s="857" t="s">
        <v>441</v>
      </c>
      <c r="BW121" s="857"/>
      <c r="BX121" s="857"/>
      <c r="BY121" s="857"/>
      <c r="BZ121" s="857"/>
      <c r="CA121" s="857" t="s">
        <v>472</v>
      </c>
      <c r="CB121" s="857"/>
      <c r="CC121" s="857"/>
      <c r="CD121" s="857"/>
      <c r="CE121" s="857"/>
      <c r="CF121" s="918" t="s">
        <v>437</v>
      </c>
      <c r="CG121" s="919"/>
      <c r="CH121" s="919"/>
      <c r="CI121" s="919"/>
      <c r="CJ121" s="919"/>
      <c r="CK121" s="912"/>
      <c r="CL121" s="898"/>
      <c r="CM121" s="898"/>
      <c r="CN121" s="898"/>
      <c r="CO121" s="899"/>
      <c r="CP121" s="878" t="s">
        <v>481</v>
      </c>
      <c r="CQ121" s="879"/>
      <c r="CR121" s="879"/>
      <c r="CS121" s="879"/>
      <c r="CT121" s="879"/>
      <c r="CU121" s="879"/>
      <c r="CV121" s="879"/>
      <c r="CW121" s="879"/>
      <c r="CX121" s="879"/>
      <c r="CY121" s="879"/>
      <c r="CZ121" s="879"/>
      <c r="DA121" s="879"/>
      <c r="DB121" s="879"/>
      <c r="DC121" s="879"/>
      <c r="DD121" s="879"/>
      <c r="DE121" s="879"/>
      <c r="DF121" s="880"/>
      <c r="DG121" s="856">
        <v>311783</v>
      </c>
      <c r="DH121" s="857"/>
      <c r="DI121" s="857"/>
      <c r="DJ121" s="857"/>
      <c r="DK121" s="857"/>
      <c r="DL121" s="857">
        <v>296164</v>
      </c>
      <c r="DM121" s="857"/>
      <c r="DN121" s="857"/>
      <c r="DO121" s="857"/>
      <c r="DP121" s="857"/>
      <c r="DQ121" s="857">
        <v>274571</v>
      </c>
      <c r="DR121" s="857"/>
      <c r="DS121" s="857"/>
      <c r="DT121" s="857"/>
      <c r="DU121" s="857"/>
      <c r="DV121" s="834">
        <v>16.2</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472</v>
      </c>
      <c r="AB122" s="820"/>
      <c r="AC122" s="820"/>
      <c r="AD122" s="820"/>
      <c r="AE122" s="821"/>
      <c r="AF122" s="822" t="s">
        <v>440</v>
      </c>
      <c r="AG122" s="820"/>
      <c r="AH122" s="820"/>
      <c r="AI122" s="820"/>
      <c r="AJ122" s="821"/>
      <c r="AK122" s="822" t="s">
        <v>444</v>
      </c>
      <c r="AL122" s="820"/>
      <c r="AM122" s="820"/>
      <c r="AN122" s="820"/>
      <c r="AO122" s="821"/>
      <c r="AP122" s="867" t="s">
        <v>472</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3066938</v>
      </c>
      <c r="BR122" s="888"/>
      <c r="BS122" s="888"/>
      <c r="BT122" s="888"/>
      <c r="BU122" s="888"/>
      <c r="BV122" s="888">
        <v>2947321</v>
      </c>
      <c r="BW122" s="888"/>
      <c r="BX122" s="888"/>
      <c r="BY122" s="888"/>
      <c r="BZ122" s="888"/>
      <c r="CA122" s="888">
        <v>3000119</v>
      </c>
      <c r="CB122" s="888"/>
      <c r="CC122" s="888"/>
      <c r="CD122" s="888"/>
      <c r="CE122" s="888"/>
      <c r="CF122" s="889">
        <v>177.4</v>
      </c>
      <c r="CG122" s="890"/>
      <c r="CH122" s="890"/>
      <c r="CI122" s="890"/>
      <c r="CJ122" s="890"/>
      <c r="CK122" s="912"/>
      <c r="CL122" s="898"/>
      <c r="CM122" s="898"/>
      <c r="CN122" s="898"/>
      <c r="CO122" s="899"/>
      <c r="CP122" s="878" t="s">
        <v>483</v>
      </c>
      <c r="CQ122" s="879"/>
      <c r="CR122" s="879"/>
      <c r="CS122" s="879"/>
      <c r="CT122" s="879"/>
      <c r="CU122" s="879"/>
      <c r="CV122" s="879"/>
      <c r="CW122" s="879"/>
      <c r="CX122" s="879"/>
      <c r="CY122" s="879"/>
      <c r="CZ122" s="879"/>
      <c r="DA122" s="879"/>
      <c r="DB122" s="879"/>
      <c r="DC122" s="879"/>
      <c r="DD122" s="879"/>
      <c r="DE122" s="879"/>
      <c r="DF122" s="880"/>
      <c r="DG122" s="856">
        <v>302718</v>
      </c>
      <c r="DH122" s="857"/>
      <c r="DI122" s="857"/>
      <c r="DJ122" s="857"/>
      <c r="DK122" s="857"/>
      <c r="DL122" s="857">
        <v>309302</v>
      </c>
      <c r="DM122" s="857"/>
      <c r="DN122" s="857"/>
      <c r="DO122" s="857"/>
      <c r="DP122" s="857"/>
      <c r="DQ122" s="857">
        <v>151272</v>
      </c>
      <c r="DR122" s="857"/>
      <c r="DS122" s="857"/>
      <c r="DT122" s="857"/>
      <c r="DU122" s="857"/>
      <c r="DV122" s="834">
        <v>8.9</v>
      </c>
      <c r="DW122" s="834"/>
      <c r="DX122" s="834"/>
      <c r="DY122" s="834"/>
      <c r="DZ122" s="835"/>
    </row>
    <row r="123" spans="1:130" s="246"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440</v>
      </c>
      <c r="AB123" s="820"/>
      <c r="AC123" s="820"/>
      <c r="AD123" s="820"/>
      <c r="AE123" s="821"/>
      <c r="AF123" s="822" t="s">
        <v>453</v>
      </c>
      <c r="AG123" s="820"/>
      <c r="AH123" s="820"/>
      <c r="AI123" s="820"/>
      <c r="AJ123" s="821"/>
      <c r="AK123" s="822" t="s">
        <v>437</v>
      </c>
      <c r="AL123" s="820"/>
      <c r="AM123" s="820"/>
      <c r="AN123" s="820"/>
      <c r="AO123" s="821"/>
      <c r="AP123" s="867" t="s">
        <v>453</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484</v>
      </c>
      <c r="BP123" s="921"/>
      <c r="BQ123" s="875">
        <v>5942389</v>
      </c>
      <c r="BR123" s="876"/>
      <c r="BS123" s="876"/>
      <c r="BT123" s="876"/>
      <c r="BU123" s="876"/>
      <c r="BV123" s="876">
        <v>6256872</v>
      </c>
      <c r="BW123" s="876"/>
      <c r="BX123" s="876"/>
      <c r="BY123" s="876"/>
      <c r="BZ123" s="876"/>
      <c r="CA123" s="876">
        <v>6444863</v>
      </c>
      <c r="CB123" s="876"/>
      <c r="CC123" s="876"/>
      <c r="CD123" s="876"/>
      <c r="CE123" s="876"/>
      <c r="CF123" s="786"/>
      <c r="CG123" s="787"/>
      <c r="CH123" s="787"/>
      <c r="CI123" s="787"/>
      <c r="CJ123" s="877"/>
      <c r="CK123" s="912"/>
      <c r="CL123" s="898"/>
      <c r="CM123" s="898"/>
      <c r="CN123" s="898"/>
      <c r="CO123" s="899"/>
      <c r="CP123" s="878" t="s">
        <v>485</v>
      </c>
      <c r="CQ123" s="879"/>
      <c r="CR123" s="879"/>
      <c r="CS123" s="879"/>
      <c r="CT123" s="879"/>
      <c r="CU123" s="879"/>
      <c r="CV123" s="879"/>
      <c r="CW123" s="879"/>
      <c r="CX123" s="879"/>
      <c r="CY123" s="879"/>
      <c r="CZ123" s="879"/>
      <c r="DA123" s="879"/>
      <c r="DB123" s="879"/>
      <c r="DC123" s="879"/>
      <c r="DD123" s="879"/>
      <c r="DE123" s="879"/>
      <c r="DF123" s="880"/>
      <c r="DG123" s="819">
        <v>31263</v>
      </c>
      <c r="DH123" s="820"/>
      <c r="DI123" s="820"/>
      <c r="DJ123" s="820"/>
      <c r="DK123" s="821"/>
      <c r="DL123" s="822">
        <v>67679</v>
      </c>
      <c r="DM123" s="820"/>
      <c r="DN123" s="820"/>
      <c r="DO123" s="820"/>
      <c r="DP123" s="821"/>
      <c r="DQ123" s="822">
        <v>61344</v>
      </c>
      <c r="DR123" s="820"/>
      <c r="DS123" s="820"/>
      <c r="DT123" s="820"/>
      <c r="DU123" s="821"/>
      <c r="DV123" s="867">
        <v>3.6</v>
      </c>
      <c r="DW123" s="868"/>
      <c r="DX123" s="868"/>
      <c r="DY123" s="868"/>
      <c r="DZ123" s="869"/>
    </row>
    <row r="124" spans="1:130" s="246" customFormat="1" ht="26.25" customHeight="1" thickBot="1" x14ac:dyDescent="0.2">
      <c r="A124" s="860"/>
      <c r="B124" s="861"/>
      <c r="C124" s="864" t="s">
        <v>469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441</v>
      </c>
      <c r="AB124" s="820"/>
      <c r="AC124" s="820"/>
      <c r="AD124" s="820"/>
      <c r="AE124" s="821"/>
      <c r="AF124" s="822" t="s">
        <v>440</v>
      </c>
      <c r="AG124" s="820"/>
      <c r="AH124" s="820"/>
      <c r="AI124" s="820"/>
      <c r="AJ124" s="821"/>
      <c r="AK124" s="822" t="s">
        <v>437</v>
      </c>
      <c r="AL124" s="820"/>
      <c r="AM124" s="820"/>
      <c r="AN124" s="820"/>
      <c r="AO124" s="821"/>
      <c r="AP124" s="867" t="s">
        <v>444</v>
      </c>
      <c r="AQ124" s="868"/>
      <c r="AR124" s="868"/>
      <c r="AS124" s="868"/>
      <c r="AT124" s="869"/>
      <c r="AU124" s="870" t="s">
        <v>486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441</v>
      </c>
      <c r="BR124" s="874"/>
      <c r="BS124" s="874"/>
      <c r="BT124" s="874"/>
      <c r="BU124" s="874"/>
      <c r="BV124" s="874" t="s">
        <v>441</v>
      </c>
      <c r="BW124" s="874"/>
      <c r="BX124" s="874"/>
      <c r="BY124" s="874"/>
      <c r="BZ124" s="874"/>
      <c r="CA124" s="874" t="s">
        <v>444</v>
      </c>
      <c r="CB124" s="874"/>
      <c r="CC124" s="874"/>
      <c r="CD124" s="874"/>
      <c r="CE124" s="874"/>
      <c r="CF124" s="764"/>
      <c r="CG124" s="765"/>
      <c r="CH124" s="765"/>
      <c r="CI124" s="765"/>
      <c r="CJ124" s="905"/>
      <c r="CK124" s="913"/>
      <c r="CL124" s="913"/>
      <c r="CM124" s="913"/>
      <c r="CN124" s="913"/>
      <c r="CO124" s="914"/>
      <c r="CP124" s="878" t="s">
        <v>487</v>
      </c>
      <c r="CQ124" s="879"/>
      <c r="CR124" s="879"/>
      <c r="CS124" s="879"/>
      <c r="CT124" s="879"/>
      <c r="CU124" s="879"/>
      <c r="CV124" s="879"/>
      <c r="CW124" s="879"/>
      <c r="CX124" s="879"/>
      <c r="CY124" s="879"/>
      <c r="CZ124" s="879"/>
      <c r="DA124" s="879"/>
      <c r="DB124" s="879"/>
      <c r="DC124" s="879"/>
      <c r="DD124" s="879"/>
      <c r="DE124" s="879"/>
      <c r="DF124" s="880"/>
      <c r="DG124" s="802" t="s">
        <v>444</v>
      </c>
      <c r="DH124" s="803"/>
      <c r="DI124" s="803"/>
      <c r="DJ124" s="803"/>
      <c r="DK124" s="804"/>
      <c r="DL124" s="805" t="s">
        <v>453</v>
      </c>
      <c r="DM124" s="803"/>
      <c r="DN124" s="803"/>
      <c r="DO124" s="803"/>
      <c r="DP124" s="804"/>
      <c r="DQ124" s="805" t="s">
        <v>457</v>
      </c>
      <c r="DR124" s="803"/>
      <c r="DS124" s="803"/>
      <c r="DT124" s="803"/>
      <c r="DU124" s="804"/>
      <c r="DV124" s="891" t="s">
        <v>457</v>
      </c>
      <c r="DW124" s="892"/>
      <c r="DX124" s="892"/>
      <c r="DY124" s="892"/>
      <c r="DZ124" s="893"/>
    </row>
    <row r="125" spans="1:130" s="246" customFormat="1" ht="26.25" customHeight="1" x14ac:dyDescent="0.15">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453</v>
      </c>
      <c r="AB125" s="820"/>
      <c r="AC125" s="820"/>
      <c r="AD125" s="820"/>
      <c r="AE125" s="821"/>
      <c r="AF125" s="822" t="s">
        <v>453</v>
      </c>
      <c r="AG125" s="820"/>
      <c r="AH125" s="820"/>
      <c r="AI125" s="820"/>
      <c r="AJ125" s="821"/>
      <c r="AK125" s="822" t="s">
        <v>453</v>
      </c>
      <c r="AL125" s="820"/>
      <c r="AM125" s="820"/>
      <c r="AN125" s="820"/>
      <c r="AO125" s="821"/>
      <c r="AP125" s="867" t="s">
        <v>453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488</v>
      </c>
      <c r="CL125" s="895"/>
      <c r="CM125" s="895"/>
      <c r="CN125" s="895"/>
      <c r="CO125" s="896"/>
      <c r="CP125" s="903" t="s">
        <v>489</v>
      </c>
      <c r="CQ125" s="848"/>
      <c r="CR125" s="848"/>
      <c r="CS125" s="848"/>
      <c r="CT125" s="848"/>
      <c r="CU125" s="848"/>
      <c r="CV125" s="848"/>
      <c r="CW125" s="848"/>
      <c r="CX125" s="848"/>
      <c r="CY125" s="848"/>
      <c r="CZ125" s="848"/>
      <c r="DA125" s="848"/>
      <c r="DB125" s="848"/>
      <c r="DC125" s="848"/>
      <c r="DD125" s="848"/>
      <c r="DE125" s="848"/>
      <c r="DF125" s="849"/>
      <c r="DG125" s="904" t="s">
        <v>457</v>
      </c>
      <c r="DH125" s="885"/>
      <c r="DI125" s="885"/>
      <c r="DJ125" s="885"/>
      <c r="DK125" s="885"/>
      <c r="DL125" s="885" t="s">
        <v>457</v>
      </c>
      <c r="DM125" s="885"/>
      <c r="DN125" s="885"/>
      <c r="DO125" s="885"/>
      <c r="DP125" s="885"/>
      <c r="DQ125" s="885" t="s">
        <v>444</v>
      </c>
      <c r="DR125" s="885"/>
      <c r="DS125" s="885"/>
      <c r="DT125" s="885"/>
      <c r="DU125" s="885"/>
      <c r="DV125" s="886" t="s">
        <v>453</v>
      </c>
      <c r="DW125" s="886"/>
      <c r="DX125" s="886"/>
      <c r="DY125" s="886"/>
      <c r="DZ125" s="887"/>
    </row>
    <row r="126" spans="1:130" s="246" customFormat="1" ht="26.25" customHeight="1" thickBot="1" x14ac:dyDescent="0.2">
      <c r="A126" s="860"/>
      <c r="B126" s="861"/>
      <c r="C126" s="864" t="s">
        <v>474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453</v>
      </c>
      <c r="AB126" s="820"/>
      <c r="AC126" s="820"/>
      <c r="AD126" s="820"/>
      <c r="AE126" s="821"/>
      <c r="AF126" s="822" t="s">
        <v>457</v>
      </c>
      <c r="AG126" s="820"/>
      <c r="AH126" s="820"/>
      <c r="AI126" s="820"/>
      <c r="AJ126" s="821"/>
      <c r="AK126" s="822" t="s">
        <v>453</v>
      </c>
      <c r="AL126" s="820"/>
      <c r="AM126" s="820"/>
      <c r="AN126" s="820"/>
      <c r="AO126" s="821"/>
      <c r="AP126" s="867" t="s">
        <v>453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490</v>
      </c>
      <c r="CQ126" s="790"/>
      <c r="CR126" s="790"/>
      <c r="CS126" s="790"/>
      <c r="CT126" s="790"/>
      <c r="CU126" s="790"/>
      <c r="CV126" s="790"/>
      <c r="CW126" s="790"/>
      <c r="CX126" s="790"/>
      <c r="CY126" s="790"/>
      <c r="CZ126" s="790"/>
      <c r="DA126" s="790"/>
      <c r="DB126" s="790"/>
      <c r="DC126" s="790"/>
      <c r="DD126" s="790"/>
      <c r="DE126" s="790"/>
      <c r="DF126" s="791"/>
      <c r="DG126" s="856" t="s">
        <v>443</v>
      </c>
      <c r="DH126" s="857"/>
      <c r="DI126" s="857"/>
      <c r="DJ126" s="857"/>
      <c r="DK126" s="857"/>
      <c r="DL126" s="857" t="s">
        <v>453</v>
      </c>
      <c r="DM126" s="857"/>
      <c r="DN126" s="857"/>
      <c r="DO126" s="857"/>
      <c r="DP126" s="857"/>
      <c r="DQ126" s="857" t="s">
        <v>453</v>
      </c>
      <c r="DR126" s="857"/>
      <c r="DS126" s="857"/>
      <c r="DT126" s="857"/>
      <c r="DU126" s="857"/>
      <c r="DV126" s="834" t="s">
        <v>457</v>
      </c>
      <c r="DW126" s="834"/>
      <c r="DX126" s="834"/>
      <c r="DY126" s="834"/>
      <c r="DZ126" s="835"/>
    </row>
    <row r="127" spans="1:130" s="246" customFormat="1" ht="26.25" customHeight="1" x14ac:dyDescent="0.15">
      <c r="A127" s="862"/>
      <c r="B127" s="863"/>
      <c r="C127" s="881" t="s">
        <v>491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814</v>
      </c>
      <c r="AB127" s="820"/>
      <c r="AC127" s="820"/>
      <c r="AD127" s="820"/>
      <c r="AE127" s="821"/>
      <c r="AF127" s="822">
        <v>599</v>
      </c>
      <c r="AG127" s="820"/>
      <c r="AH127" s="820"/>
      <c r="AI127" s="820"/>
      <c r="AJ127" s="821"/>
      <c r="AK127" s="822">
        <v>765</v>
      </c>
      <c r="AL127" s="820"/>
      <c r="AM127" s="820"/>
      <c r="AN127" s="820"/>
      <c r="AO127" s="821"/>
      <c r="AP127" s="867">
        <v>0</v>
      </c>
      <c r="AQ127" s="868"/>
      <c r="AR127" s="868"/>
      <c r="AS127" s="868"/>
      <c r="AT127" s="869"/>
      <c r="AU127" s="282"/>
      <c r="AV127" s="282"/>
      <c r="AW127" s="282"/>
      <c r="AX127" s="884" t="s">
        <v>492</v>
      </c>
      <c r="AY127" s="852"/>
      <c r="AZ127" s="852"/>
      <c r="BA127" s="852"/>
      <c r="BB127" s="852"/>
      <c r="BC127" s="852"/>
      <c r="BD127" s="852"/>
      <c r="BE127" s="853"/>
      <c r="BF127" s="851" t="s">
        <v>493</v>
      </c>
      <c r="BG127" s="852"/>
      <c r="BH127" s="852"/>
      <c r="BI127" s="852"/>
      <c r="BJ127" s="852"/>
      <c r="BK127" s="852"/>
      <c r="BL127" s="853"/>
      <c r="BM127" s="851" t="s">
        <v>494</v>
      </c>
      <c r="BN127" s="852"/>
      <c r="BO127" s="852"/>
      <c r="BP127" s="852"/>
      <c r="BQ127" s="852"/>
      <c r="BR127" s="852"/>
      <c r="BS127" s="853"/>
      <c r="BT127" s="851" t="s">
        <v>495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496</v>
      </c>
      <c r="CQ127" s="790"/>
      <c r="CR127" s="790"/>
      <c r="CS127" s="790"/>
      <c r="CT127" s="790"/>
      <c r="CU127" s="790"/>
      <c r="CV127" s="790"/>
      <c r="CW127" s="790"/>
      <c r="CX127" s="790"/>
      <c r="CY127" s="790"/>
      <c r="CZ127" s="790"/>
      <c r="DA127" s="790"/>
      <c r="DB127" s="790"/>
      <c r="DC127" s="790"/>
      <c r="DD127" s="790"/>
      <c r="DE127" s="790"/>
      <c r="DF127" s="791"/>
      <c r="DG127" s="856" t="s">
        <v>443</v>
      </c>
      <c r="DH127" s="857"/>
      <c r="DI127" s="857"/>
      <c r="DJ127" s="857"/>
      <c r="DK127" s="857"/>
      <c r="DL127" s="857" t="s">
        <v>444</v>
      </c>
      <c r="DM127" s="857"/>
      <c r="DN127" s="857"/>
      <c r="DO127" s="857"/>
      <c r="DP127" s="857"/>
      <c r="DQ127" s="857" t="s">
        <v>457</v>
      </c>
      <c r="DR127" s="857"/>
      <c r="DS127" s="857"/>
      <c r="DT127" s="857"/>
      <c r="DU127" s="857"/>
      <c r="DV127" s="834" t="s">
        <v>444</v>
      </c>
      <c r="DW127" s="834"/>
      <c r="DX127" s="834"/>
      <c r="DY127" s="834"/>
      <c r="DZ127" s="835"/>
    </row>
    <row r="128" spans="1:130" s="246" customFormat="1" ht="26.25" customHeight="1" thickBot="1" x14ac:dyDescent="0.2">
      <c r="A128" s="836" t="s">
        <v>497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498</v>
      </c>
      <c r="X128" s="838"/>
      <c r="Y128" s="838"/>
      <c r="Z128" s="839"/>
      <c r="AA128" s="840" t="s">
        <v>444</v>
      </c>
      <c r="AB128" s="841"/>
      <c r="AC128" s="841"/>
      <c r="AD128" s="841"/>
      <c r="AE128" s="842"/>
      <c r="AF128" s="843">
        <v>9031</v>
      </c>
      <c r="AG128" s="841"/>
      <c r="AH128" s="841"/>
      <c r="AI128" s="841"/>
      <c r="AJ128" s="842"/>
      <c r="AK128" s="843">
        <v>7262</v>
      </c>
      <c r="AL128" s="841"/>
      <c r="AM128" s="841"/>
      <c r="AN128" s="841"/>
      <c r="AO128" s="842"/>
      <c r="AP128" s="844"/>
      <c r="AQ128" s="845"/>
      <c r="AR128" s="845"/>
      <c r="AS128" s="845"/>
      <c r="AT128" s="846"/>
      <c r="AU128" s="282"/>
      <c r="AV128" s="282"/>
      <c r="AW128" s="282"/>
      <c r="AX128" s="847" t="s">
        <v>499</v>
      </c>
      <c r="AY128" s="848"/>
      <c r="AZ128" s="848"/>
      <c r="BA128" s="848"/>
      <c r="BB128" s="848"/>
      <c r="BC128" s="848"/>
      <c r="BD128" s="848"/>
      <c r="BE128" s="849"/>
      <c r="BF128" s="826" t="s">
        <v>500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501</v>
      </c>
      <c r="CQ128" s="768"/>
      <c r="CR128" s="768"/>
      <c r="CS128" s="768"/>
      <c r="CT128" s="768"/>
      <c r="CU128" s="768"/>
      <c r="CV128" s="768"/>
      <c r="CW128" s="768"/>
      <c r="CX128" s="768"/>
      <c r="CY128" s="768"/>
      <c r="CZ128" s="768"/>
      <c r="DA128" s="768"/>
      <c r="DB128" s="768"/>
      <c r="DC128" s="768"/>
      <c r="DD128" s="768"/>
      <c r="DE128" s="768"/>
      <c r="DF128" s="769"/>
      <c r="DG128" s="830" t="s">
        <v>443</v>
      </c>
      <c r="DH128" s="831"/>
      <c r="DI128" s="831"/>
      <c r="DJ128" s="831"/>
      <c r="DK128" s="831"/>
      <c r="DL128" s="831" t="s">
        <v>453</v>
      </c>
      <c r="DM128" s="831"/>
      <c r="DN128" s="831"/>
      <c r="DO128" s="831"/>
      <c r="DP128" s="831"/>
      <c r="DQ128" s="831" t="s">
        <v>453</v>
      </c>
      <c r="DR128" s="831"/>
      <c r="DS128" s="831"/>
      <c r="DT128" s="831"/>
      <c r="DU128" s="831"/>
      <c r="DV128" s="832" t="s">
        <v>443</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502</v>
      </c>
      <c r="X129" s="817"/>
      <c r="Y129" s="817"/>
      <c r="Z129" s="818"/>
      <c r="AA129" s="819">
        <v>2035485</v>
      </c>
      <c r="AB129" s="820"/>
      <c r="AC129" s="820"/>
      <c r="AD129" s="820"/>
      <c r="AE129" s="821"/>
      <c r="AF129" s="822">
        <v>2023055</v>
      </c>
      <c r="AG129" s="820"/>
      <c r="AH129" s="820"/>
      <c r="AI129" s="820"/>
      <c r="AJ129" s="821"/>
      <c r="AK129" s="822">
        <v>1997738</v>
      </c>
      <c r="AL129" s="820"/>
      <c r="AM129" s="820"/>
      <c r="AN129" s="820"/>
      <c r="AO129" s="821"/>
      <c r="AP129" s="823"/>
      <c r="AQ129" s="824"/>
      <c r="AR129" s="824"/>
      <c r="AS129" s="824"/>
      <c r="AT129" s="825"/>
      <c r="AU129" s="284"/>
      <c r="AV129" s="284"/>
      <c r="AW129" s="284"/>
      <c r="AX129" s="789" t="s">
        <v>503</v>
      </c>
      <c r="AY129" s="790"/>
      <c r="AZ129" s="790"/>
      <c r="BA129" s="790"/>
      <c r="BB129" s="790"/>
      <c r="BC129" s="790"/>
      <c r="BD129" s="790"/>
      <c r="BE129" s="791"/>
      <c r="BF129" s="809" t="s">
        <v>433</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505</v>
      </c>
      <c r="X130" s="817"/>
      <c r="Y130" s="817"/>
      <c r="Z130" s="818"/>
      <c r="AA130" s="819">
        <v>319096</v>
      </c>
      <c r="AB130" s="820"/>
      <c r="AC130" s="820"/>
      <c r="AD130" s="820"/>
      <c r="AE130" s="821"/>
      <c r="AF130" s="822">
        <v>314651</v>
      </c>
      <c r="AG130" s="820"/>
      <c r="AH130" s="820"/>
      <c r="AI130" s="820"/>
      <c r="AJ130" s="821"/>
      <c r="AK130" s="822">
        <v>306657</v>
      </c>
      <c r="AL130" s="820"/>
      <c r="AM130" s="820"/>
      <c r="AN130" s="820"/>
      <c r="AO130" s="821"/>
      <c r="AP130" s="823"/>
      <c r="AQ130" s="824"/>
      <c r="AR130" s="824"/>
      <c r="AS130" s="824"/>
      <c r="AT130" s="825"/>
      <c r="AU130" s="284"/>
      <c r="AV130" s="284"/>
      <c r="AW130" s="284"/>
      <c r="AX130" s="789" t="s">
        <v>506</v>
      </c>
      <c r="AY130" s="790"/>
      <c r="AZ130" s="790"/>
      <c r="BA130" s="790"/>
      <c r="BB130" s="790"/>
      <c r="BC130" s="790"/>
      <c r="BD130" s="790"/>
      <c r="BE130" s="791"/>
      <c r="BF130" s="792">
        <v>7.4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507</v>
      </c>
      <c r="X131" s="800"/>
      <c r="Y131" s="800"/>
      <c r="Z131" s="801"/>
      <c r="AA131" s="802">
        <v>1716389</v>
      </c>
      <c r="AB131" s="803"/>
      <c r="AC131" s="803"/>
      <c r="AD131" s="803"/>
      <c r="AE131" s="804"/>
      <c r="AF131" s="805">
        <v>1708404</v>
      </c>
      <c r="AG131" s="803"/>
      <c r="AH131" s="803"/>
      <c r="AI131" s="803"/>
      <c r="AJ131" s="804"/>
      <c r="AK131" s="805">
        <v>1691081</v>
      </c>
      <c r="AL131" s="803"/>
      <c r="AM131" s="803"/>
      <c r="AN131" s="803"/>
      <c r="AO131" s="804"/>
      <c r="AP131" s="806"/>
      <c r="AQ131" s="807"/>
      <c r="AR131" s="807"/>
      <c r="AS131" s="807"/>
      <c r="AT131" s="808"/>
      <c r="AU131" s="284"/>
      <c r="AV131" s="284"/>
      <c r="AW131" s="284"/>
      <c r="AX131" s="767" t="s">
        <v>508</v>
      </c>
      <c r="AY131" s="768"/>
      <c r="AZ131" s="768"/>
      <c r="BA131" s="768"/>
      <c r="BB131" s="768"/>
      <c r="BC131" s="768"/>
      <c r="BD131" s="768"/>
      <c r="BE131" s="769"/>
      <c r="BF131" s="770" t="s">
        <v>433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510</v>
      </c>
      <c r="W132" s="780"/>
      <c r="X132" s="780"/>
      <c r="Y132" s="780"/>
      <c r="Z132" s="781"/>
      <c r="AA132" s="782">
        <v>8.0555748139999999</v>
      </c>
      <c r="AB132" s="783"/>
      <c r="AC132" s="783"/>
      <c r="AD132" s="783"/>
      <c r="AE132" s="784"/>
      <c r="AF132" s="785">
        <v>6.8589162750000003</v>
      </c>
      <c r="AG132" s="783"/>
      <c r="AH132" s="783"/>
      <c r="AI132" s="783"/>
      <c r="AJ132" s="784"/>
      <c r="AK132" s="785">
        <v>7.3817280189999996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511</v>
      </c>
      <c r="W133" s="759"/>
      <c r="X133" s="759"/>
      <c r="Y133" s="759"/>
      <c r="Z133" s="760"/>
      <c r="AA133" s="761">
        <v>6.4</v>
      </c>
      <c r="AB133" s="762"/>
      <c r="AC133" s="762"/>
      <c r="AD133" s="762"/>
      <c r="AE133" s="763"/>
      <c r="AF133" s="761">
        <v>6.9</v>
      </c>
      <c r="AG133" s="762"/>
      <c r="AH133" s="762"/>
      <c r="AI133" s="762"/>
      <c r="AJ133" s="763"/>
      <c r="AK133" s="761">
        <v>7.4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jY1Y5ezRFS9B08IY9ITlQO+k7VkOFYLT7GhRt8LIsy1XWnMTFkjYVExjnod5QVIdgUusLsrj6TUmxmThu/s7A==" saltValue="DQiwTDARoAVZ1eJqbeci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8kwrjZEmR8QjUt5O8OY3T5t1BzSYFCmjEW+DyDpQjfmBcxtev85AY5K3xxlUOzQEUTwBRTAxZ2eaEdaMtZixw==" saltValue="hH37612IkAs/Qa5S6Y3M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PWCpFVto6ojjyPXVKtfYOX/C2OCRUFb4bMmetYRMnWfqPRsy7DCNtQ5Kd2ps2HhT2nZMxmbvLVPHYsDvP4ncA==" saltValue="Pe9zr1RqRaPhj2SYAPNl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520</v>
      </c>
      <c r="AL9" s="1189"/>
      <c r="AM9" s="1189"/>
      <c r="AN9" s="1190"/>
      <c r="AO9" s="312">
        <v>565219</v>
      </c>
      <c r="AP9" s="312">
        <v>132961</v>
      </c>
      <c r="AQ9" s="313">
        <v>168530</v>
      </c>
      <c r="AR9" s="314">
        <v>-21.1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521</v>
      </c>
      <c r="AL10" s="1189"/>
      <c r="AM10" s="1189"/>
      <c r="AN10" s="1190"/>
      <c r="AO10" s="315">
        <v>37807</v>
      </c>
      <c r="AP10" s="315">
        <v>8894</v>
      </c>
      <c r="AQ10" s="316">
        <v>21048</v>
      </c>
      <c r="AR10" s="317">
        <v>-57.7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522</v>
      </c>
      <c r="AL11" s="1189"/>
      <c r="AM11" s="1189"/>
      <c r="AN11" s="1190"/>
      <c r="AO11" s="315">
        <v>133822</v>
      </c>
      <c r="AP11" s="315">
        <v>31480</v>
      </c>
      <c r="AQ11" s="316">
        <v>26640</v>
      </c>
      <c r="AR11" s="317">
        <v>18.2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523</v>
      </c>
      <c r="AL12" s="1189"/>
      <c r="AM12" s="1189"/>
      <c r="AN12" s="1190"/>
      <c r="AO12" s="315" t="s">
        <v>524</v>
      </c>
      <c r="AP12" s="315" t="s">
        <v>524</v>
      </c>
      <c r="AQ12" s="316">
        <v>1878</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525</v>
      </c>
      <c r="AL13" s="1189"/>
      <c r="AM13" s="1189"/>
      <c r="AN13" s="1190"/>
      <c r="AO13" s="315" t="s">
        <v>524</v>
      </c>
      <c r="AP13" s="315" t="s">
        <v>524</v>
      </c>
      <c r="AQ13" s="316" t="s">
        <v>524</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526</v>
      </c>
      <c r="AL14" s="1189"/>
      <c r="AM14" s="1189"/>
      <c r="AN14" s="1190"/>
      <c r="AO14" s="315">
        <v>5055</v>
      </c>
      <c r="AP14" s="315">
        <v>1189</v>
      </c>
      <c r="AQ14" s="316">
        <v>7469</v>
      </c>
      <c r="AR14" s="317">
        <v>-84.1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527</v>
      </c>
      <c r="AL15" s="1189"/>
      <c r="AM15" s="1189"/>
      <c r="AN15" s="1190"/>
      <c r="AO15" s="315">
        <v>13239</v>
      </c>
      <c r="AP15" s="315">
        <v>3114</v>
      </c>
      <c r="AQ15" s="316">
        <v>4705</v>
      </c>
      <c r="AR15" s="317">
        <v>-33.799999999999997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528</v>
      </c>
      <c r="AL16" s="1192"/>
      <c r="AM16" s="1192"/>
      <c r="AN16" s="1193"/>
      <c r="AO16" s="315">
        <v>-45995</v>
      </c>
      <c r="AP16" s="315">
        <v>-10820</v>
      </c>
      <c r="AQ16" s="316">
        <v>-16375</v>
      </c>
      <c r="AR16" s="317">
        <v>-33.9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709147</v>
      </c>
      <c r="AP17" s="315">
        <v>166819</v>
      </c>
      <c r="AQ17" s="316">
        <v>213894</v>
      </c>
      <c r="AR17" s="317">
        <v>-22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533</v>
      </c>
      <c r="AL21" s="1186"/>
      <c r="AM21" s="1186"/>
      <c r="AN21" s="1187"/>
      <c r="AO21" s="327">
        <v>14.11</v>
      </c>
      <c r="AP21" s="328">
        <v>19.28</v>
      </c>
      <c r="AQ21" s="329">
        <v>-5.17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534</v>
      </c>
      <c r="AL22" s="1186"/>
      <c r="AM22" s="1186"/>
      <c r="AN22" s="1187"/>
      <c r="AO22" s="332">
        <v>91.2</v>
      </c>
      <c r="AP22" s="333">
        <v>95</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538</v>
      </c>
      <c r="AL32" s="1177"/>
      <c r="AM32" s="1177"/>
      <c r="AN32" s="1178"/>
      <c r="AO32" s="342">
        <v>286657</v>
      </c>
      <c r="AP32" s="342">
        <v>67433</v>
      </c>
      <c r="AQ32" s="343">
        <v>102582</v>
      </c>
      <c r="AR32" s="344">
        <v>-34.299999999999997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539</v>
      </c>
      <c r="AL33" s="1177"/>
      <c r="AM33" s="1177"/>
      <c r="AN33" s="1178"/>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540</v>
      </c>
      <c r="AL34" s="1177"/>
      <c r="AM34" s="1177"/>
      <c r="AN34" s="1178"/>
      <c r="AO34" s="342" t="s">
        <v>524</v>
      </c>
      <c r="AP34" s="342" t="s">
        <v>524</v>
      </c>
      <c r="AQ34" s="343" t="s">
        <v>524</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541</v>
      </c>
      <c r="AL35" s="1177"/>
      <c r="AM35" s="1177"/>
      <c r="AN35" s="1178"/>
      <c r="AO35" s="342">
        <v>151178</v>
      </c>
      <c r="AP35" s="342">
        <v>35563</v>
      </c>
      <c r="AQ35" s="343">
        <v>28843</v>
      </c>
      <c r="AR35" s="344">
        <v>23.3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542</v>
      </c>
      <c r="AL36" s="1177"/>
      <c r="AM36" s="1177"/>
      <c r="AN36" s="1178"/>
      <c r="AO36" s="342">
        <v>150</v>
      </c>
      <c r="AP36" s="342">
        <v>35</v>
      </c>
      <c r="AQ36" s="343">
        <v>2374</v>
      </c>
      <c r="AR36" s="344">
        <v>-98.5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543</v>
      </c>
      <c r="AL37" s="1177"/>
      <c r="AM37" s="1177"/>
      <c r="AN37" s="1178"/>
      <c r="AO37" s="342">
        <v>765</v>
      </c>
      <c r="AP37" s="342">
        <v>180</v>
      </c>
      <c r="AQ37" s="343">
        <v>1030</v>
      </c>
      <c r="AR37" s="344">
        <v>-82.5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544</v>
      </c>
      <c r="AL38" s="1180"/>
      <c r="AM38" s="1180"/>
      <c r="AN38" s="1181"/>
      <c r="AO38" s="345" t="s">
        <v>524</v>
      </c>
      <c r="AP38" s="345" t="s">
        <v>524</v>
      </c>
      <c r="AQ38" s="346">
        <v>19</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545</v>
      </c>
      <c r="AL39" s="1180"/>
      <c r="AM39" s="1180"/>
      <c r="AN39" s="1181"/>
      <c r="AO39" s="342">
        <v>-7262</v>
      </c>
      <c r="AP39" s="342">
        <v>-1708</v>
      </c>
      <c r="AQ39" s="343">
        <v>-3618</v>
      </c>
      <c r="AR39" s="344">
        <v>-52.8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546</v>
      </c>
      <c r="AL40" s="1177"/>
      <c r="AM40" s="1177"/>
      <c r="AN40" s="1178"/>
      <c r="AO40" s="342">
        <v>-306657</v>
      </c>
      <c r="AP40" s="342">
        <v>-72138</v>
      </c>
      <c r="AQ40" s="343">
        <v>-102150</v>
      </c>
      <c r="AR40" s="344">
        <v>-29.4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124831</v>
      </c>
      <c r="AP41" s="342">
        <v>29365</v>
      </c>
      <c r="AQ41" s="343">
        <v>29081</v>
      </c>
      <c r="AR41" s="344">
        <v>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515</v>
      </c>
      <c r="AN49" s="1171" t="s">
        <v>550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4957746</v>
      </c>
      <c r="AN51" s="364">
        <v>1102947</v>
      </c>
      <c r="AO51" s="365">
        <v>66.900000000000006</v>
      </c>
      <c r="AP51" s="366">
        <v>272886</v>
      </c>
      <c r="AQ51" s="367">
        <v>3.7</v>
      </c>
      <c r="AR51" s="368">
        <v>63.2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198404</v>
      </c>
      <c r="AN52" s="372">
        <v>44139</v>
      </c>
      <c r="AO52" s="373">
        <v>5.9</v>
      </c>
      <c r="AP52" s="374">
        <v>125724</v>
      </c>
      <c r="AQ52" s="375">
        <v>21.9</v>
      </c>
      <c r="AR52" s="376">
        <v>-16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3714187</v>
      </c>
      <c r="AN53" s="364">
        <v>837472</v>
      </c>
      <c r="AO53" s="365">
        <v>-24.1</v>
      </c>
      <c r="AP53" s="366">
        <v>245039</v>
      </c>
      <c r="AQ53" s="367">
        <v>-10.199999999999999</v>
      </c>
      <c r="AR53" s="368">
        <v>-13.9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424523</v>
      </c>
      <c r="AN54" s="372">
        <v>95721</v>
      </c>
      <c r="AO54" s="373">
        <v>116.9</v>
      </c>
      <c r="AP54" s="374">
        <v>108922</v>
      </c>
      <c r="AQ54" s="375">
        <v>-13.4</v>
      </c>
      <c r="AR54" s="376">
        <v>130.30000000000001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3705729</v>
      </c>
      <c r="AN55" s="364">
        <v>842786</v>
      </c>
      <c r="AO55" s="365">
        <v>0.6</v>
      </c>
      <c r="AP55" s="366">
        <v>237994</v>
      </c>
      <c r="AQ55" s="367">
        <v>-2.9</v>
      </c>
      <c r="AR55" s="368">
        <v>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432943</v>
      </c>
      <c r="AN56" s="372">
        <v>98463</v>
      </c>
      <c r="AO56" s="373">
        <v>2.9</v>
      </c>
      <c r="AP56" s="374">
        <v>110361</v>
      </c>
      <c r="AQ56" s="375">
        <v>1.3</v>
      </c>
      <c r="AR56" s="376">
        <v>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1338888</v>
      </c>
      <c r="AN57" s="364">
        <v>310287</v>
      </c>
      <c r="AO57" s="365">
        <v>-63.2</v>
      </c>
      <c r="AP57" s="366">
        <v>267911</v>
      </c>
      <c r="AQ57" s="367">
        <v>12.6</v>
      </c>
      <c r="AR57" s="368">
        <v>-75.8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343719</v>
      </c>
      <c r="AN58" s="372">
        <v>79657</v>
      </c>
      <c r="AO58" s="373">
        <v>-19.100000000000001</v>
      </c>
      <c r="AP58" s="374">
        <v>106425</v>
      </c>
      <c r="AQ58" s="375">
        <v>-3.6</v>
      </c>
      <c r="AR58" s="376">
        <v>-15.5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509580</v>
      </c>
      <c r="AN59" s="364">
        <v>119873</v>
      </c>
      <c r="AO59" s="365">
        <v>-61.4</v>
      </c>
      <c r="AP59" s="366">
        <v>228215</v>
      </c>
      <c r="AQ59" s="367">
        <v>-14.8</v>
      </c>
      <c r="AR59" s="368">
        <v>-46.6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156817</v>
      </c>
      <c r="AN60" s="372">
        <v>36889</v>
      </c>
      <c r="AO60" s="373">
        <v>-53.7</v>
      </c>
      <c r="AP60" s="374">
        <v>117571</v>
      </c>
      <c r="AQ60" s="375">
        <v>10.5</v>
      </c>
      <c r="AR60" s="376">
        <v>-64.2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2845226</v>
      </c>
      <c r="AN61" s="379">
        <v>642673</v>
      </c>
      <c r="AO61" s="380">
        <v>-16.2</v>
      </c>
      <c r="AP61" s="381">
        <v>250409</v>
      </c>
      <c r="AQ61" s="382">
        <v>-2.2999999999999998</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311281</v>
      </c>
      <c r="AN62" s="372">
        <v>70974</v>
      </c>
      <c r="AO62" s="373">
        <v>10.6</v>
      </c>
      <c r="AP62" s="374">
        <v>113801</v>
      </c>
      <c r="AQ62" s="375">
        <v>3.3</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ScJan3NeVFkO4kuf1b9ca9KFxiQBlhTmgtO8Otk+QfWzzdCDMNySGNiG4Hlc7I3ZHF01u/1cJbmodQW1K9YrQ==" saltValue="TjGTw9xwkes4fcC9gvy9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dL7jk1Rg9rCooIvEbKamQDuqYEc7+tyeZaup8t+Eh2JubbvRtRU8Efw7SPpoY1PaYLhsyLmrNMh65/Jy2cZYQ==" saltValue="CDa4kwZGaryoS43UGZYS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FtXcEPF6T0CPWKk1auBqLfu8r06kPbTHoOUecyc4ayWAf7bmp5dJu812/Kgbbh+b3PH6gfSeraerNWOikN7hg==" saltValue="xxJqN52BQZtISyaGZm2q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4" t="s">
        <v>3</v>
      </c>
      <c r="D47" s="1194"/>
      <c r="E47" s="1195"/>
      <c r="F47" s="11">
        <v>91.41</v>
      </c>
      <c r="G47" s="12">
        <v>92.85</v>
      </c>
      <c r="H47" s="12">
        <v>96.11</v>
      </c>
      <c r="I47" s="12">
        <v>70.040000000000006</v>
      </c>
      <c r="J47" s="13">
        <v>70.959999999999994</v>
      </c>
    </row>
    <row r="48" spans="2:10" ht="57.75" customHeight="1" x14ac:dyDescent="0.15">
      <c r="B48" s="14"/>
      <c r="C48" s="1196" t="s">
        <v>4</v>
      </c>
      <c r="D48" s="1196"/>
      <c r="E48" s="1197"/>
      <c r="F48" s="15">
        <v>17.46</v>
      </c>
      <c r="G48" s="16">
        <v>7.61</v>
      </c>
      <c r="H48" s="16">
        <v>16.57</v>
      </c>
      <c r="I48" s="16">
        <v>8.39</v>
      </c>
      <c r="J48" s="17">
        <v>8.92</v>
      </c>
    </row>
    <row r="49" spans="2:10" ht="57.75" customHeight="1" thickBot="1" x14ac:dyDescent="0.2">
      <c r="B49" s="18"/>
      <c r="C49" s="1198" t="s">
        <v>5</v>
      </c>
      <c r="D49" s="1198"/>
      <c r="E49" s="1199"/>
      <c r="F49" s="19">
        <v>3.03</v>
      </c>
      <c r="G49" s="20">
        <v>0.73</v>
      </c>
      <c r="H49" s="20">
        <v>11</v>
      </c>
      <c r="I49" s="20" t="s">
        <v>571</v>
      </c>
      <c r="J49" s="21">
        <v>0.45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YpHEA1ViTEF+vDPwtmTzdiVOtjgFeB7BAEkvfthDyw/mxBj9xpbqobyd7HsY6WiPJxZ/gF+fGHj3SaeBh/KrQ==" saltValue="HwYWevbas7XPnOlVp9hv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6" t="s">
        <v>572</v>
      </c>
      <c r="D34" s="1206"/>
      <c r="E34" s="1207"/>
      <c r="F34" s="32">
        <v>17.45</v>
      </c>
      <c r="G34" s="33">
        <v>7.61</v>
      </c>
      <c r="H34" s="33">
        <v>16.559999999999999</v>
      </c>
      <c r="I34" s="33">
        <v>8.3800000000000008</v>
      </c>
      <c r="J34" s="34">
        <v>8.91</v>
      </c>
      <c r="K34" s="22"/>
      <c r="L34" s="22"/>
      <c r="M34" s="22"/>
      <c r="N34" s="22"/>
      <c r="O34" s="22"/>
      <c r="P34" s="22"/>
    </row>
    <row r="35" spans="1:16" ht="39" customHeight="1" x14ac:dyDescent="0.15">
      <c r="A35" s="22"/>
      <c r="B35" s="35"/>
      <c r="C35" s="1200" t="s">
        <v>573</v>
      </c>
      <c r="D35" s="1201"/>
      <c r="E35" s="1202"/>
      <c r="F35" s="36">
        <v>5.04</v>
      </c>
      <c r="G35" s="37">
        <v>4.4000000000000004</v>
      </c>
      <c r="H35" s="37">
        <v>3.93</v>
      </c>
      <c r="I35" s="37">
        <v>4.78</v>
      </c>
      <c r="J35" s="38">
        <v>4.09</v>
      </c>
      <c r="K35" s="22"/>
      <c r="L35" s="22"/>
      <c r="M35" s="22"/>
      <c r="N35" s="22"/>
      <c r="O35" s="22"/>
      <c r="P35" s="22"/>
    </row>
    <row r="36" spans="1:16" ht="39" customHeight="1" x14ac:dyDescent="0.15">
      <c r="A36" s="22"/>
      <c r="B36" s="35"/>
      <c r="C36" s="1200" t="s">
        <v>574</v>
      </c>
      <c r="D36" s="1201"/>
      <c r="E36" s="1202"/>
      <c r="F36" s="36">
        <v>0.11</v>
      </c>
      <c r="G36" s="37">
        <v>1.57</v>
      </c>
      <c r="H36" s="37">
        <v>1.53</v>
      </c>
      <c r="I36" s="37">
        <v>2.33</v>
      </c>
      <c r="J36" s="38">
        <v>0.76</v>
      </c>
      <c r="K36" s="22"/>
      <c r="L36" s="22"/>
      <c r="M36" s="22"/>
      <c r="N36" s="22"/>
      <c r="O36" s="22"/>
      <c r="P36" s="22"/>
    </row>
    <row r="37" spans="1:16" ht="39" customHeight="1" x14ac:dyDescent="0.15">
      <c r="A37" s="22"/>
      <c r="B37" s="35"/>
      <c r="C37" s="1200" t="s">
        <v>575</v>
      </c>
      <c r="D37" s="1201"/>
      <c r="E37" s="1202"/>
      <c r="F37" s="36">
        <v>0.28000000000000003</v>
      </c>
      <c r="G37" s="37">
        <v>0.26</v>
      </c>
      <c r="H37" s="37">
        <v>0.38</v>
      </c>
      <c r="I37" s="37">
        <v>1.02</v>
      </c>
      <c r="J37" s="38">
        <v>0.57999999999999996</v>
      </c>
      <c r="K37" s="22"/>
      <c r="L37" s="22"/>
      <c r="M37" s="22"/>
      <c r="N37" s="22"/>
      <c r="O37" s="22"/>
      <c r="P37" s="22"/>
    </row>
    <row r="38" spans="1:16" ht="39" customHeight="1" x14ac:dyDescent="0.15">
      <c r="A38" s="22"/>
      <c r="B38" s="35"/>
      <c r="C38" s="1200" t="s">
        <v>576</v>
      </c>
      <c r="D38" s="1201"/>
      <c r="E38" s="1202"/>
      <c r="F38" s="36">
        <v>0.06</v>
      </c>
      <c r="G38" s="37">
        <v>0.18</v>
      </c>
      <c r="H38" s="37">
        <v>0.28000000000000003</v>
      </c>
      <c r="I38" s="37">
        <v>0.21</v>
      </c>
      <c r="J38" s="38">
        <v>0.47</v>
      </c>
      <c r="K38" s="22"/>
      <c r="L38" s="22"/>
      <c r="M38" s="22"/>
      <c r="N38" s="22"/>
      <c r="O38" s="22"/>
      <c r="P38" s="22"/>
    </row>
    <row r="39" spans="1:16" ht="39" customHeight="1" x14ac:dyDescent="0.15">
      <c r="A39" s="22"/>
      <c r="B39" s="35"/>
      <c r="C39" s="1200" t="s">
        <v>577</v>
      </c>
      <c r="D39" s="1201"/>
      <c r="E39" s="1202"/>
      <c r="F39" s="36">
        <v>0.11</v>
      </c>
      <c r="G39" s="37">
        <v>0.18</v>
      </c>
      <c r="H39" s="37">
        <v>0.11</v>
      </c>
      <c r="I39" s="37">
        <v>1.39</v>
      </c>
      <c r="J39" s="38">
        <v>0.16</v>
      </c>
      <c r="K39" s="22"/>
      <c r="L39" s="22"/>
      <c r="M39" s="22"/>
      <c r="N39" s="22"/>
      <c r="O39" s="22"/>
      <c r="P39" s="22"/>
    </row>
    <row r="40" spans="1:16" ht="39" customHeight="1" x14ac:dyDescent="0.15">
      <c r="A40" s="22"/>
      <c r="B40" s="35"/>
      <c r="C40" s="1200" t="s">
        <v>578</v>
      </c>
      <c r="D40" s="1201"/>
      <c r="E40" s="1202"/>
      <c r="F40" s="36">
        <v>0.12</v>
      </c>
      <c r="G40" s="37">
        <v>0.02</v>
      </c>
      <c r="H40" s="37">
        <v>0.01</v>
      </c>
      <c r="I40" s="37">
        <v>0.01</v>
      </c>
      <c r="J40" s="38">
        <v>0.03</v>
      </c>
      <c r="K40" s="22"/>
      <c r="L40" s="22"/>
      <c r="M40" s="22"/>
      <c r="N40" s="22"/>
      <c r="O40" s="22"/>
      <c r="P40" s="22"/>
    </row>
    <row r="41" spans="1:16" ht="39" customHeight="1" x14ac:dyDescent="0.15">
      <c r="A41" s="22"/>
      <c r="B41" s="35"/>
      <c r="C41" s="1200" t="s">
        <v>579</v>
      </c>
      <c r="D41" s="1201"/>
      <c r="E41" s="1202"/>
      <c r="F41" s="36">
        <v>0.01</v>
      </c>
      <c r="G41" s="37">
        <v>0.01</v>
      </c>
      <c r="H41" s="37">
        <v>0</v>
      </c>
      <c r="I41" s="37">
        <v>0.01</v>
      </c>
      <c r="J41" s="38">
        <v>0.01</v>
      </c>
      <c r="K41" s="22"/>
      <c r="L41" s="22"/>
      <c r="M41" s="22"/>
      <c r="N41" s="22"/>
      <c r="O41" s="22"/>
      <c r="P41" s="22"/>
    </row>
    <row r="42" spans="1:16" ht="39" customHeight="1" x14ac:dyDescent="0.15">
      <c r="A42" s="22"/>
      <c r="B42" s="39"/>
      <c r="C42" s="1200" t="s">
        <v>580</v>
      </c>
      <c r="D42" s="1201"/>
      <c r="E42" s="1202"/>
      <c r="F42" s="36" t="s">
        <v>524</v>
      </c>
      <c r="G42" s="37" t="s">
        <v>524</v>
      </c>
      <c r="H42" s="37" t="s">
        <v>524</v>
      </c>
      <c r="I42" s="37" t="s">
        <v>524</v>
      </c>
      <c r="J42" s="38" t="s">
        <v>524</v>
      </c>
      <c r="K42" s="22"/>
      <c r="L42" s="22"/>
      <c r="M42" s="22"/>
      <c r="N42" s="22"/>
      <c r="O42" s="22"/>
      <c r="P42" s="22"/>
    </row>
    <row r="43" spans="1:16" ht="39" customHeight="1" thickBot="1" x14ac:dyDescent="0.2">
      <c r="A43" s="22"/>
      <c r="B43" s="40"/>
      <c r="C43" s="1203" t="s">
        <v>581</v>
      </c>
      <c r="D43" s="1204"/>
      <c r="E43" s="1205"/>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72s8obDKNKk0W76eNRNLHhZlsjtBwAj/nImFJM3JCOlw/93q1023EBKYy6mLw1SzN842ddm6nin2o+fxaTSiQ==" saltValue="w3WtyXC7p2C8LzFjWaCD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299</v>
      </c>
      <c r="L45" s="60">
        <v>294</v>
      </c>
      <c r="M45" s="60">
        <v>297</v>
      </c>
      <c r="N45" s="60">
        <v>290</v>
      </c>
      <c r="O45" s="61">
        <v>287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524</v>
      </c>
      <c r="L46" s="64" t="s">
        <v>524</v>
      </c>
      <c r="M46" s="64" t="s">
        <v>524</v>
      </c>
      <c r="N46" s="64" t="s">
        <v>524</v>
      </c>
      <c r="O46" s="65" t="s">
        <v>524</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524</v>
      </c>
      <c r="L47" s="64" t="s">
        <v>524</v>
      </c>
      <c r="M47" s="64" t="s">
        <v>524</v>
      </c>
      <c r="N47" s="64" t="s">
        <v>524</v>
      </c>
      <c r="O47" s="65" t="s">
        <v>524</v>
      </c>
      <c r="P47" s="48"/>
      <c r="Q47" s="48"/>
      <c r="R47" s="48"/>
      <c r="S47" s="48"/>
      <c r="T47" s="48"/>
      <c r="U47" s="48"/>
    </row>
    <row r="48" spans="1:21" ht="30.75" customHeight="1" x14ac:dyDescent="0.15">
      <c r="A48" s="48"/>
      <c r="B48" s="1228"/>
      <c r="C48" s="1229"/>
      <c r="D48" s="62"/>
      <c r="E48" s="1210" t="s">
        <v>15</v>
      </c>
      <c r="F48" s="1210"/>
      <c r="G48" s="1210"/>
      <c r="H48" s="1210"/>
      <c r="I48" s="1210"/>
      <c r="J48" s="1211"/>
      <c r="K48" s="63">
        <v>139</v>
      </c>
      <c r="L48" s="64">
        <v>136</v>
      </c>
      <c r="M48" s="64">
        <v>157</v>
      </c>
      <c r="N48" s="64">
        <v>150</v>
      </c>
      <c r="O48" s="65">
        <v>151</v>
      </c>
      <c r="P48" s="48"/>
      <c r="Q48" s="48"/>
      <c r="R48" s="48"/>
      <c r="S48" s="48"/>
      <c r="T48" s="48"/>
      <c r="U48" s="48"/>
    </row>
    <row r="49" spans="1:21" ht="30.75" customHeight="1" x14ac:dyDescent="0.15">
      <c r="A49" s="48"/>
      <c r="B49" s="1228"/>
      <c r="C49" s="1229"/>
      <c r="D49" s="62"/>
      <c r="E49" s="1210" t="s">
        <v>16</v>
      </c>
      <c r="F49" s="1210"/>
      <c r="G49" s="1210"/>
      <c r="H49" s="1210"/>
      <c r="I49" s="1210"/>
      <c r="J49" s="1211"/>
      <c r="K49" s="63">
        <v>3</v>
      </c>
      <c r="L49" s="64">
        <v>3</v>
      </c>
      <c r="M49" s="64">
        <v>3</v>
      </c>
      <c r="N49" s="64">
        <v>0</v>
      </c>
      <c r="O49" s="65">
        <v>0</v>
      </c>
      <c r="P49" s="48"/>
      <c r="Q49" s="48"/>
      <c r="R49" s="48"/>
      <c r="S49" s="48"/>
      <c r="T49" s="48"/>
      <c r="U49" s="48"/>
    </row>
    <row r="50" spans="1:21" ht="30.75" customHeight="1" x14ac:dyDescent="0.15">
      <c r="A50" s="48"/>
      <c r="B50" s="1228"/>
      <c r="C50" s="1229"/>
      <c r="D50" s="62"/>
      <c r="E50" s="1210" t="s">
        <v>17</v>
      </c>
      <c r="F50" s="1210"/>
      <c r="G50" s="1210"/>
      <c r="H50" s="1210"/>
      <c r="I50" s="1210"/>
      <c r="J50" s="1211"/>
      <c r="K50" s="63">
        <v>1</v>
      </c>
      <c r="L50" s="64">
        <v>1</v>
      </c>
      <c r="M50" s="64">
        <v>1</v>
      </c>
      <c r="N50" s="64">
        <v>1</v>
      </c>
      <c r="O50" s="65">
        <v>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524</v>
      </c>
      <c r="L51" s="64" t="s">
        <v>524</v>
      </c>
      <c r="M51" s="64" t="s">
        <v>524</v>
      </c>
      <c r="N51" s="64" t="s">
        <v>524</v>
      </c>
      <c r="O51" s="65" t="s">
        <v>524</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350</v>
      </c>
      <c r="L52" s="64">
        <v>331</v>
      </c>
      <c r="M52" s="64">
        <v>318</v>
      </c>
      <c r="N52" s="64">
        <v>323</v>
      </c>
      <c r="O52" s="65">
        <v>313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92</v>
      </c>
      <c r="L53" s="69">
        <v>103</v>
      </c>
      <c r="M53" s="69">
        <v>140</v>
      </c>
      <c r="N53" s="69">
        <v>118</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524</v>
      </c>
      <c r="L57" s="83" t="s">
        <v>524</v>
      </c>
      <c r="M57" s="83" t="s">
        <v>524</v>
      </c>
      <c r="N57" s="83" t="s">
        <v>524</v>
      </c>
      <c r="O57" s="84" t="s">
        <v>524</v>
      </c>
    </row>
    <row r="58" spans="1:21" ht="31.5" customHeight="1" thickBot="1" x14ac:dyDescent="0.2">
      <c r="B58" s="1218"/>
      <c r="C58" s="1219"/>
      <c r="D58" s="1223" t="s">
        <v>27</v>
      </c>
      <c r="E58" s="1224"/>
      <c r="F58" s="1224"/>
      <c r="G58" s="1224"/>
      <c r="H58" s="1224"/>
      <c r="I58" s="1224"/>
      <c r="J58" s="1225"/>
      <c r="K58" s="85" t="s">
        <v>524</v>
      </c>
      <c r="L58" s="86" t="s">
        <v>524</v>
      </c>
      <c r="M58" s="86" t="s">
        <v>524</v>
      </c>
      <c r="N58" s="86" t="s">
        <v>524</v>
      </c>
      <c r="O58" s="87" t="s">
        <v>524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XLPN00bge7TWuviSwwe0xiDTNwfVi9S2xgiUokJzepiIigBqoLaDVoJsi+GlC3BWqReUlMpHpvwD7F8i7UqA==" saltValue="qFsZ2V/jEmhZNQweTCi2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46" t="s">
        <v>30</v>
      </c>
      <c r="C41" s="1247"/>
      <c r="D41" s="101"/>
      <c r="E41" s="1248" t="s">
        <v>31</v>
      </c>
      <c r="F41" s="1248"/>
      <c r="G41" s="1248"/>
      <c r="H41" s="1249"/>
      <c r="I41" s="102">
        <v>3005</v>
      </c>
      <c r="J41" s="103">
        <v>3235</v>
      </c>
      <c r="K41" s="103">
        <v>3529</v>
      </c>
      <c r="L41" s="103">
        <v>3542</v>
      </c>
      <c r="M41" s="104">
        <v>3468</v>
      </c>
    </row>
    <row r="42" spans="2:13" ht="27.75" customHeight="1" x14ac:dyDescent="0.15">
      <c r="B42" s="1236"/>
      <c r="C42" s="1237"/>
      <c r="D42" s="105"/>
      <c r="E42" s="1240" t="s">
        <v>32</v>
      </c>
      <c r="F42" s="1240"/>
      <c r="G42" s="1240"/>
      <c r="H42" s="1241"/>
      <c r="I42" s="106" t="s">
        <v>524</v>
      </c>
      <c r="J42" s="107" t="s">
        <v>524</v>
      </c>
      <c r="K42" s="107" t="s">
        <v>524</v>
      </c>
      <c r="L42" s="107" t="s">
        <v>524</v>
      </c>
      <c r="M42" s="108" t="s">
        <v>524</v>
      </c>
    </row>
    <row r="43" spans="2:13" ht="27.75" customHeight="1" x14ac:dyDescent="0.15">
      <c r="B43" s="1236"/>
      <c r="C43" s="1237"/>
      <c r="D43" s="105"/>
      <c r="E43" s="1240" t="s">
        <v>33</v>
      </c>
      <c r="F43" s="1240"/>
      <c r="G43" s="1240"/>
      <c r="H43" s="1241"/>
      <c r="I43" s="106">
        <v>1822</v>
      </c>
      <c r="J43" s="107">
        <v>1760</v>
      </c>
      <c r="K43" s="107">
        <v>1714</v>
      </c>
      <c r="L43" s="107">
        <v>1793</v>
      </c>
      <c r="M43" s="108">
        <v>1756</v>
      </c>
    </row>
    <row r="44" spans="2:13" ht="27.75" customHeight="1" x14ac:dyDescent="0.15">
      <c r="B44" s="1236"/>
      <c r="C44" s="1237"/>
      <c r="D44" s="105"/>
      <c r="E44" s="1240" t="s">
        <v>34</v>
      </c>
      <c r="F44" s="1240"/>
      <c r="G44" s="1240"/>
      <c r="H44" s="1241"/>
      <c r="I44" s="106">
        <v>11</v>
      </c>
      <c r="J44" s="107">
        <v>7</v>
      </c>
      <c r="K44" s="107">
        <v>5</v>
      </c>
      <c r="L44" s="107">
        <v>4</v>
      </c>
      <c r="M44" s="108">
        <v>4</v>
      </c>
    </row>
    <row r="45" spans="2:13" ht="27.75" customHeight="1" x14ac:dyDescent="0.15">
      <c r="B45" s="1236"/>
      <c r="C45" s="1237"/>
      <c r="D45" s="105"/>
      <c r="E45" s="1240" t="s">
        <v>35</v>
      </c>
      <c r="F45" s="1240"/>
      <c r="G45" s="1240"/>
      <c r="H45" s="1241"/>
      <c r="I45" s="106">
        <v>356</v>
      </c>
      <c r="J45" s="107">
        <v>368</v>
      </c>
      <c r="K45" s="107">
        <v>371</v>
      </c>
      <c r="L45" s="107">
        <v>387</v>
      </c>
      <c r="M45" s="108">
        <v>377</v>
      </c>
    </row>
    <row r="46" spans="2:13" ht="27.75" customHeight="1" x14ac:dyDescent="0.15">
      <c r="B46" s="1236"/>
      <c r="C46" s="1237"/>
      <c r="D46" s="109"/>
      <c r="E46" s="1240" t="s">
        <v>36</v>
      </c>
      <c r="F46" s="1240"/>
      <c r="G46" s="1240"/>
      <c r="H46" s="1241"/>
      <c r="I46" s="106" t="s">
        <v>524</v>
      </c>
      <c r="J46" s="107" t="s">
        <v>524</v>
      </c>
      <c r="K46" s="107" t="s">
        <v>524</v>
      </c>
      <c r="L46" s="107" t="s">
        <v>524</v>
      </c>
      <c r="M46" s="108" t="s">
        <v>524</v>
      </c>
    </row>
    <row r="47" spans="2:13" ht="27.75" customHeight="1" x14ac:dyDescent="0.15">
      <c r="B47" s="1236"/>
      <c r="C47" s="1237"/>
      <c r="D47" s="110"/>
      <c r="E47" s="1250" t="s">
        <v>37</v>
      </c>
      <c r="F47" s="1251"/>
      <c r="G47" s="1251"/>
      <c r="H47" s="1252"/>
      <c r="I47" s="106" t="s">
        <v>524</v>
      </c>
      <c r="J47" s="107" t="s">
        <v>524</v>
      </c>
      <c r="K47" s="107" t="s">
        <v>524</v>
      </c>
      <c r="L47" s="107" t="s">
        <v>524</v>
      </c>
      <c r="M47" s="108" t="s">
        <v>524</v>
      </c>
    </row>
    <row r="48" spans="2:13" ht="27.75" customHeight="1" x14ac:dyDescent="0.15">
      <c r="B48" s="1236"/>
      <c r="C48" s="1237"/>
      <c r="D48" s="105"/>
      <c r="E48" s="1240" t="s">
        <v>38</v>
      </c>
      <c r="F48" s="1240"/>
      <c r="G48" s="1240"/>
      <c r="H48" s="1241"/>
      <c r="I48" s="106" t="s">
        <v>524</v>
      </c>
      <c r="J48" s="107" t="s">
        <v>524</v>
      </c>
      <c r="K48" s="107" t="s">
        <v>524</v>
      </c>
      <c r="L48" s="107" t="s">
        <v>524</v>
      </c>
      <c r="M48" s="108" t="s">
        <v>524</v>
      </c>
    </row>
    <row r="49" spans="2:13" ht="27.75" customHeight="1" x14ac:dyDescent="0.15">
      <c r="B49" s="1238"/>
      <c r="C49" s="1239"/>
      <c r="D49" s="105"/>
      <c r="E49" s="1240" t="s">
        <v>39</v>
      </c>
      <c r="F49" s="1240"/>
      <c r="G49" s="1240"/>
      <c r="H49" s="1241"/>
      <c r="I49" s="106" t="s">
        <v>524</v>
      </c>
      <c r="J49" s="107" t="s">
        <v>524</v>
      </c>
      <c r="K49" s="107" t="s">
        <v>524</v>
      </c>
      <c r="L49" s="107" t="s">
        <v>524</v>
      </c>
      <c r="M49" s="108" t="s">
        <v>524</v>
      </c>
    </row>
    <row r="50" spans="2:13" ht="27.75" customHeight="1" x14ac:dyDescent="0.15">
      <c r="B50" s="1234" t="s">
        <v>40</v>
      </c>
      <c r="C50" s="1235"/>
      <c r="D50" s="111"/>
      <c r="E50" s="1240" t="s">
        <v>41</v>
      </c>
      <c r="F50" s="1240"/>
      <c r="G50" s="1240"/>
      <c r="H50" s="1241"/>
      <c r="I50" s="106">
        <v>3162</v>
      </c>
      <c r="J50" s="107">
        <v>2881</v>
      </c>
      <c r="K50" s="107">
        <v>2875</v>
      </c>
      <c r="L50" s="107">
        <v>3310</v>
      </c>
      <c r="M50" s="108">
        <v>3445</v>
      </c>
    </row>
    <row r="51" spans="2:13" ht="27.75" customHeight="1" x14ac:dyDescent="0.15">
      <c r="B51" s="1236"/>
      <c r="C51" s="1237"/>
      <c r="D51" s="105"/>
      <c r="E51" s="1240" t="s">
        <v>42</v>
      </c>
      <c r="F51" s="1240"/>
      <c r="G51" s="1240"/>
      <c r="H51" s="1241"/>
      <c r="I51" s="106" t="s">
        <v>524</v>
      </c>
      <c r="J51" s="107" t="s">
        <v>524</v>
      </c>
      <c r="K51" s="107" t="s">
        <v>524</v>
      </c>
      <c r="L51" s="107" t="s">
        <v>524</v>
      </c>
      <c r="M51" s="108" t="s">
        <v>524</v>
      </c>
    </row>
    <row r="52" spans="2:13" ht="27.75" customHeight="1" x14ac:dyDescent="0.15">
      <c r="B52" s="1238"/>
      <c r="C52" s="1239"/>
      <c r="D52" s="105"/>
      <c r="E52" s="1240" t="s">
        <v>43</v>
      </c>
      <c r="F52" s="1240"/>
      <c r="G52" s="1240"/>
      <c r="H52" s="1241"/>
      <c r="I52" s="106">
        <v>3323</v>
      </c>
      <c r="J52" s="107">
        <v>3214</v>
      </c>
      <c r="K52" s="107">
        <v>3067</v>
      </c>
      <c r="L52" s="107">
        <v>2947</v>
      </c>
      <c r="M52" s="108">
        <v>3000</v>
      </c>
    </row>
    <row r="53" spans="2:13" ht="27.75" customHeight="1" thickBot="1" x14ac:dyDescent="0.2">
      <c r="B53" s="1242" t="s">
        <v>44</v>
      </c>
      <c r="C53" s="1243"/>
      <c r="D53" s="112"/>
      <c r="E53" s="1244" t="s">
        <v>45</v>
      </c>
      <c r="F53" s="1244"/>
      <c r="G53" s="1244"/>
      <c r="H53" s="1245"/>
      <c r="I53" s="113">
        <v>-1290</v>
      </c>
      <c r="J53" s="114">
        <v>-724</v>
      </c>
      <c r="K53" s="114">
        <v>-323</v>
      </c>
      <c r="L53" s="114">
        <v>-531</v>
      </c>
      <c r="M53" s="115">
        <v>-840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E/3T/dRc12u/AtMwaPf2/2nqEqMs73DuzpcuihzQ43nUY6qNVWPZ9xmTSb36tBliJ4wISdPhfErevj93woo1w==" saltValue="le/ib8P/5oR6XWiUUu2q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61" t="s">
        <v>48</v>
      </c>
      <c r="D55" s="1261"/>
      <c r="E55" s="1262"/>
      <c r="F55" s="127">
        <v>1956</v>
      </c>
      <c r="G55" s="127">
        <v>1417</v>
      </c>
      <c r="H55" s="128">
        <v>1418</v>
      </c>
    </row>
    <row r="56" spans="2:8" ht="52.5" customHeight="1" x14ac:dyDescent="0.15">
      <c r="B56" s="129"/>
      <c r="C56" s="1263" t="s">
        <v>49</v>
      </c>
      <c r="D56" s="1263"/>
      <c r="E56" s="1264"/>
      <c r="F56" s="130">
        <v>230</v>
      </c>
      <c r="G56" s="130">
        <v>230</v>
      </c>
      <c r="H56" s="131">
        <v>367</v>
      </c>
    </row>
    <row r="57" spans="2:8" ht="53.25" customHeight="1" x14ac:dyDescent="0.15">
      <c r="B57" s="129"/>
      <c r="C57" s="1265" t="s">
        <v>50</v>
      </c>
      <c r="D57" s="1265"/>
      <c r="E57" s="1266"/>
      <c r="F57" s="132">
        <v>2080</v>
      </c>
      <c r="G57" s="132">
        <v>2319</v>
      </c>
      <c r="H57" s="133">
        <v>2014</v>
      </c>
    </row>
    <row r="58" spans="2:8" ht="45.75" customHeight="1" x14ac:dyDescent="0.15">
      <c r="B58" s="134"/>
      <c r="C58" s="1253" t="s">
        <v>587</v>
      </c>
      <c r="D58" s="1254"/>
      <c r="E58" s="1255"/>
      <c r="F58" s="135">
        <v>103</v>
      </c>
      <c r="G58" s="135">
        <v>1102</v>
      </c>
      <c r="H58" s="136">
        <v>1102</v>
      </c>
    </row>
    <row r="59" spans="2:8" ht="45.75" customHeight="1" x14ac:dyDescent="0.15">
      <c r="B59" s="134"/>
      <c r="C59" s="1253" t="s">
        <v>588</v>
      </c>
      <c r="D59" s="1254"/>
      <c r="E59" s="1255"/>
      <c r="F59" s="135">
        <v>517</v>
      </c>
      <c r="G59" s="135">
        <v>388</v>
      </c>
      <c r="H59" s="136">
        <v>351</v>
      </c>
    </row>
    <row r="60" spans="2:8" ht="45.75" customHeight="1" x14ac:dyDescent="0.15">
      <c r="B60" s="134"/>
      <c r="C60" s="1253" t="s">
        <v>591</v>
      </c>
      <c r="D60" s="1254"/>
      <c r="E60" s="1255"/>
      <c r="F60" s="135">
        <v>1111</v>
      </c>
      <c r="G60" s="135">
        <v>480</v>
      </c>
      <c r="H60" s="136">
        <v>221</v>
      </c>
    </row>
    <row r="61" spans="2:8" ht="45.75" customHeight="1" x14ac:dyDescent="0.15">
      <c r="B61" s="134"/>
      <c r="C61" s="1253" t="s">
        <v>589</v>
      </c>
      <c r="D61" s="1254"/>
      <c r="E61" s="1255"/>
      <c r="F61" s="135">
        <v>181</v>
      </c>
      <c r="G61" s="135">
        <v>174</v>
      </c>
      <c r="H61" s="136">
        <v>167</v>
      </c>
    </row>
    <row r="62" spans="2:8" ht="45.75" customHeight="1" thickBot="1" x14ac:dyDescent="0.2">
      <c r="B62" s="137"/>
      <c r="C62" s="1256" t="s">
        <v>590</v>
      </c>
      <c r="D62" s="1257"/>
      <c r="E62" s="1258"/>
      <c r="F62" s="138">
        <v>108</v>
      </c>
      <c r="G62" s="138">
        <v>105</v>
      </c>
      <c r="H62" s="139">
        <v>103</v>
      </c>
    </row>
    <row r="63" spans="2:8" ht="52.5" customHeight="1" thickBot="1" x14ac:dyDescent="0.2">
      <c r="B63" s="140"/>
      <c r="C63" s="1259" t="s">
        <v>51</v>
      </c>
      <c r="D63" s="1259"/>
      <c r="E63" s="1260"/>
      <c r="F63" s="141">
        <v>4266</v>
      </c>
      <c r="G63" s="141">
        <v>3966</v>
      </c>
      <c r="H63" s="142">
        <v>3798</v>
      </c>
    </row>
    <row r="64" spans="2:8" ht="15" customHeight="1" x14ac:dyDescent="0.15"/>
    <row r="65" ht="0" hidden="1" customHeight="1" x14ac:dyDescent="0.15"/>
    <row r="66" ht="0" hidden="1" customHeight="1" x14ac:dyDescent="0.15"/>
  </sheetData>
  <sheetProtection algorithmName="SHA-512" hashValue="97B/+UwPGswsPpjmOFllAsvfUMbcBSWJVRTT26f1ggYL1MxNyv3nNhMhLCP+QLTOONsTSn6IY4HENbO4cjOQEQ==" saltValue="X2LOM54v/CEnaRwF/cvB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612</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608</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611</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606</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566</v>
      </c>
      <c r="BQ50" s="1277"/>
      <c r="BR50" s="1277"/>
      <c r="BS50" s="1277"/>
      <c r="BT50" s="1277"/>
      <c r="BU50" s="1277"/>
      <c r="BV50" s="1277"/>
      <c r="BW50" s="1277"/>
      <c r="BX50" s="1277" t="s">
        <v>567</v>
      </c>
      <c r="BY50" s="1277"/>
      <c r="BZ50" s="1277"/>
      <c r="CA50" s="1277"/>
      <c r="CB50" s="1277"/>
      <c r="CC50" s="1277"/>
      <c r="CD50" s="1277"/>
      <c r="CE50" s="1277"/>
      <c r="CF50" s="1277" t="s">
        <v>568</v>
      </c>
      <c r="CG50" s="1277"/>
      <c r="CH50" s="1277"/>
      <c r="CI50" s="1277"/>
      <c r="CJ50" s="1277"/>
      <c r="CK50" s="1277"/>
      <c r="CL50" s="1277"/>
      <c r="CM50" s="1277"/>
      <c r="CN50" s="1277" t="s">
        <v>569</v>
      </c>
      <c r="CO50" s="1277"/>
      <c r="CP50" s="1277"/>
      <c r="CQ50" s="1277"/>
      <c r="CR50" s="1277"/>
      <c r="CS50" s="1277"/>
      <c r="CT50" s="1277"/>
      <c r="CU50" s="1277"/>
      <c r="CV50" s="1277" t="s">
        <v>570</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605</v>
      </c>
      <c r="AO51" s="1276"/>
      <c r="AP51" s="1276"/>
      <c r="AQ51" s="1276"/>
      <c r="AR51" s="1276"/>
      <c r="AS51" s="1276"/>
      <c r="AT51" s="1276"/>
      <c r="AU51" s="1276"/>
      <c r="AV51" s="1276"/>
      <c r="AW51" s="1276"/>
      <c r="AX51" s="1276"/>
      <c r="AY51" s="1276"/>
      <c r="AZ51" s="1276"/>
      <c r="BA51" s="1276"/>
      <c r="BB51" s="1276" t="s">
        <v>602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610</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53.1</v>
      </c>
      <c r="BY53" s="1275"/>
      <c r="BZ53" s="1275"/>
      <c r="CA53" s="1275"/>
      <c r="CB53" s="1275"/>
      <c r="CC53" s="1275"/>
      <c r="CD53" s="1275"/>
      <c r="CE53" s="1275"/>
      <c r="CF53" s="1275">
        <v>55.1</v>
      </c>
      <c r="CG53" s="1275"/>
      <c r="CH53" s="1275"/>
      <c r="CI53" s="1275"/>
      <c r="CJ53" s="1275"/>
      <c r="CK53" s="1275"/>
      <c r="CL53" s="1275"/>
      <c r="CM53" s="1275"/>
      <c r="CN53" s="1275">
        <v>56.9</v>
      </c>
      <c r="CO53" s="1275"/>
      <c r="CP53" s="1275"/>
      <c r="CQ53" s="1275"/>
      <c r="CR53" s="1275"/>
      <c r="CS53" s="1275"/>
      <c r="CT53" s="1275"/>
      <c r="CU53" s="1275"/>
      <c r="CV53" s="1275">
        <v>53.7</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604</v>
      </c>
      <c r="AO55" s="1277"/>
      <c r="AP55" s="1277"/>
      <c r="AQ55" s="1277"/>
      <c r="AR55" s="1277"/>
      <c r="AS55" s="1277"/>
      <c r="AT55" s="1277"/>
      <c r="AU55" s="1277"/>
      <c r="AV55" s="1277"/>
      <c r="AW55" s="1277"/>
      <c r="AX55" s="1277"/>
      <c r="AY55" s="1277"/>
      <c r="AZ55" s="1277"/>
      <c r="BA55" s="1277"/>
      <c r="BB55" s="1276" t="s">
        <v>602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610</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55.8</v>
      </c>
      <c r="BY57" s="1275"/>
      <c r="BZ57" s="1275"/>
      <c r="CA57" s="1275"/>
      <c r="CB57" s="1275"/>
      <c r="CC57" s="1275"/>
      <c r="CD57" s="1275"/>
      <c r="CE57" s="1275"/>
      <c r="CF57" s="1275">
        <v>57.5</v>
      </c>
      <c r="CG57" s="1275"/>
      <c r="CH57" s="1275"/>
      <c r="CI57" s="1275"/>
      <c r="CJ57" s="1275"/>
      <c r="CK57" s="1275"/>
      <c r="CL57" s="1275"/>
      <c r="CM57" s="1275"/>
      <c r="CN57" s="1275">
        <v>58.4</v>
      </c>
      <c r="CO57" s="1275"/>
      <c r="CP57" s="1275"/>
      <c r="CQ57" s="1275"/>
      <c r="CR57" s="1275"/>
      <c r="CS57" s="1275"/>
      <c r="CT57" s="1275"/>
      <c r="CU57" s="1275"/>
      <c r="CV57" s="1275">
        <v>60.8</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609</v>
      </c>
    </row>
    <row r="64" spans="1:109" ht="13.5" x14ac:dyDescent="0.15">
      <c r="B64" s="1268"/>
      <c r="G64" s="1305"/>
      <c r="I64" s="1307"/>
      <c r="J64" s="1307"/>
      <c r="K64" s="1307"/>
      <c r="L64" s="1307"/>
      <c r="M64" s="1307"/>
      <c r="N64" s="1306"/>
      <c r="AM64" s="1305"/>
      <c r="AN64" s="1305" t="s">
        <v>608</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607</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606</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566</v>
      </c>
      <c r="BQ72" s="1277"/>
      <c r="BR72" s="1277"/>
      <c r="BS72" s="1277"/>
      <c r="BT72" s="1277"/>
      <c r="BU72" s="1277"/>
      <c r="BV72" s="1277"/>
      <c r="BW72" s="1277"/>
      <c r="BX72" s="1277" t="s">
        <v>567</v>
      </c>
      <c r="BY72" s="1277"/>
      <c r="BZ72" s="1277"/>
      <c r="CA72" s="1277"/>
      <c r="CB72" s="1277"/>
      <c r="CC72" s="1277"/>
      <c r="CD72" s="1277"/>
      <c r="CE72" s="1277"/>
      <c r="CF72" s="1277" t="s">
        <v>568</v>
      </c>
      <c r="CG72" s="1277"/>
      <c r="CH72" s="1277"/>
      <c r="CI72" s="1277"/>
      <c r="CJ72" s="1277"/>
      <c r="CK72" s="1277"/>
      <c r="CL72" s="1277"/>
      <c r="CM72" s="1277"/>
      <c r="CN72" s="1277" t="s">
        <v>569</v>
      </c>
      <c r="CO72" s="1277"/>
      <c r="CP72" s="1277"/>
      <c r="CQ72" s="1277"/>
      <c r="CR72" s="1277"/>
      <c r="CS72" s="1277"/>
      <c r="CT72" s="1277"/>
      <c r="CU72" s="1277"/>
      <c r="CV72" s="1277" t="s">
        <v>570</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605</v>
      </c>
      <c r="AO73" s="1276"/>
      <c r="AP73" s="1276"/>
      <c r="AQ73" s="1276"/>
      <c r="AR73" s="1276"/>
      <c r="AS73" s="1276"/>
      <c r="AT73" s="1276"/>
      <c r="AU73" s="1276"/>
      <c r="AV73" s="1276"/>
      <c r="AW73" s="1276"/>
      <c r="AX73" s="1276"/>
      <c r="AY73" s="1276"/>
      <c r="AZ73" s="1276"/>
      <c r="BA73" s="1276"/>
      <c r="BB73" s="1276" t="s">
        <v>603</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601</v>
      </c>
      <c r="BC75" s="1276"/>
      <c r="BD75" s="1276"/>
      <c r="BE75" s="1276"/>
      <c r="BF75" s="1276"/>
      <c r="BG75" s="1276"/>
      <c r="BH75" s="1276"/>
      <c r="BI75" s="1276"/>
      <c r="BJ75" s="1276"/>
      <c r="BK75" s="1276"/>
      <c r="BL75" s="1276"/>
      <c r="BM75" s="1276"/>
      <c r="BN75" s="1276"/>
      <c r="BO75" s="1276"/>
      <c r="BP75" s="1275">
        <v>6.1</v>
      </c>
      <c r="BQ75" s="1275"/>
      <c r="BR75" s="1275"/>
      <c r="BS75" s="1275"/>
      <c r="BT75" s="1275"/>
      <c r="BU75" s="1275"/>
      <c r="BV75" s="1275"/>
      <c r="BW75" s="1275"/>
      <c r="BX75" s="1275">
        <v>6.1</v>
      </c>
      <c r="BY75" s="1275"/>
      <c r="BZ75" s="1275"/>
      <c r="CA75" s="1275"/>
      <c r="CB75" s="1275"/>
      <c r="CC75" s="1275"/>
      <c r="CD75" s="1275"/>
      <c r="CE75" s="1275"/>
      <c r="CF75" s="1275">
        <v>6.4</v>
      </c>
      <c r="CG75" s="1275"/>
      <c r="CH75" s="1275"/>
      <c r="CI75" s="1275"/>
      <c r="CJ75" s="1275"/>
      <c r="CK75" s="1275"/>
      <c r="CL75" s="1275"/>
      <c r="CM75" s="1275"/>
      <c r="CN75" s="1275">
        <v>6.9</v>
      </c>
      <c r="CO75" s="1275"/>
      <c r="CP75" s="1275"/>
      <c r="CQ75" s="1275"/>
      <c r="CR75" s="1275"/>
      <c r="CS75" s="1275"/>
      <c r="CT75" s="1275"/>
      <c r="CU75" s="1275"/>
      <c r="CV75" s="1275">
        <v>7.4</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604</v>
      </c>
      <c r="AO77" s="1277"/>
      <c r="AP77" s="1277"/>
      <c r="AQ77" s="1277"/>
      <c r="AR77" s="1277"/>
      <c r="AS77" s="1277"/>
      <c r="AT77" s="1277"/>
      <c r="AU77" s="1277"/>
      <c r="AV77" s="1277"/>
      <c r="AW77" s="1277"/>
      <c r="AX77" s="1277"/>
      <c r="AY77" s="1277"/>
      <c r="AZ77" s="1277"/>
      <c r="BA77" s="1277"/>
      <c r="BB77" s="1276" t="s">
        <v>603</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601</v>
      </c>
      <c r="BC79" s="1276"/>
      <c r="BD79" s="1276"/>
      <c r="BE79" s="1276"/>
      <c r="BF79" s="1276"/>
      <c r="BG79" s="1276"/>
      <c r="BH79" s="1276"/>
      <c r="BI79" s="1276"/>
      <c r="BJ79" s="1276"/>
      <c r="BK79" s="1276"/>
      <c r="BL79" s="1276"/>
      <c r="BM79" s="1276"/>
      <c r="BN79" s="1276"/>
      <c r="BO79" s="1276"/>
      <c r="BP79" s="1275">
        <v>6.9</v>
      </c>
      <c r="BQ79" s="1275"/>
      <c r="BR79" s="1275"/>
      <c r="BS79" s="1275"/>
      <c r="BT79" s="1275"/>
      <c r="BU79" s="1275"/>
      <c r="BV79" s="1275"/>
      <c r="BW79" s="1275"/>
      <c r="BX79" s="1275">
        <v>7.2</v>
      </c>
      <c r="BY79" s="1275"/>
      <c r="BZ79" s="1275"/>
      <c r="CA79" s="1275"/>
      <c r="CB79" s="1275"/>
      <c r="CC79" s="1275"/>
      <c r="CD79" s="1275"/>
      <c r="CE79" s="1275"/>
      <c r="CF79" s="1275">
        <v>6</v>
      </c>
      <c r="CG79" s="1275"/>
      <c r="CH79" s="1275"/>
      <c r="CI79" s="1275"/>
      <c r="CJ79" s="1275"/>
      <c r="CK79" s="1275"/>
      <c r="CL79" s="1275"/>
      <c r="CM79" s="1275"/>
      <c r="CN79" s="1275">
        <v>5.6</v>
      </c>
      <c r="CO79" s="1275"/>
      <c r="CP79" s="1275"/>
      <c r="CQ79" s="1275"/>
      <c r="CR79" s="1275"/>
      <c r="CS79" s="1275"/>
      <c r="CT79" s="1275"/>
      <c r="CU79" s="1275"/>
      <c r="CV79" s="1275">
        <v>5.3</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UAIwqywxReUrpxW5NP4EGFgxCpDtd9zEVk7kOYA8RZ3C1xxH3sdzcJsA8g5anbToQnelUUIhRAGx44GMzVsFg==" saltValue="1T2Tpvm/C3x5Rh8L+TrM4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8BqcaqWGtUQv9hjI1hUFOXhUAMrM7tQpxEd7drbghtLDGkE7UaLn7g1pXy+edpQ/vkryCFGLkZHp02LUWWn3w==" saltValue="AOM7OlbHeooGM8DxYe5+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kAy4nxr6UGJHwP/UeQRVQG7yWq0XynqHhjO5ej8Nfc8jVLYk/lB+i2sk5k1aaYc4t/PtpL54MUGv5SpRItAdw==" saltValue="XpRvROO/xbQDQfPjAnCy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1102947</v>
      </c>
      <c r="E3" s="161"/>
      <c r="F3" s="162">
        <v>272886</v>
      </c>
      <c r="G3" s="163"/>
      <c r="H3" s="164"/>
    </row>
    <row r="4" spans="1:8" x14ac:dyDescent="0.15">
      <c r="A4" s="165"/>
      <c r="B4" s="166"/>
      <c r="C4" s="167"/>
      <c r="D4" s="168">
        <v>44139</v>
      </c>
      <c r="E4" s="169"/>
      <c r="F4" s="170">
        <v>125724</v>
      </c>
      <c r="G4" s="171"/>
      <c r="H4" s="172"/>
    </row>
    <row r="5" spans="1:8" x14ac:dyDescent="0.15">
      <c r="A5" s="153" t="s">
        <v>558</v>
      </c>
      <c r="B5" s="158"/>
      <c r="C5" s="159"/>
      <c r="D5" s="160">
        <v>837472</v>
      </c>
      <c r="E5" s="161"/>
      <c r="F5" s="162">
        <v>245039</v>
      </c>
      <c r="G5" s="163"/>
      <c r="H5" s="164"/>
    </row>
    <row r="6" spans="1:8" x14ac:dyDescent="0.15">
      <c r="A6" s="165"/>
      <c r="B6" s="166"/>
      <c r="C6" s="167"/>
      <c r="D6" s="168">
        <v>95721</v>
      </c>
      <c r="E6" s="169"/>
      <c r="F6" s="170">
        <v>108922</v>
      </c>
      <c r="G6" s="171"/>
      <c r="H6" s="172"/>
    </row>
    <row r="7" spans="1:8" x14ac:dyDescent="0.15">
      <c r="A7" s="153" t="s">
        <v>559</v>
      </c>
      <c r="B7" s="158"/>
      <c r="C7" s="159"/>
      <c r="D7" s="160">
        <v>842786</v>
      </c>
      <c r="E7" s="161"/>
      <c r="F7" s="162">
        <v>237994</v>
      </c>
      <c r="G7" s="163"/>
      <c r="H7" s="164"/>
    </row>
    <row r="8" spans="1:8" x14ac:dyDescent="0.15">
      <c r="A8" s="165"/>
      <c r="B8" s="166"/>
      <c r="C8" s="167"/>
      <c r="D8" s="168">
        <v>98463</v>
      </c>
      <c r="E8" s="169"/>
      <c r="F8" s="170">
        <v>110361</v>
      </c>
      <c r="G8" s="171"/>
      <c r="H8" s="172"/>
    </row>
    <row r="9" spans="1:8" x14ac:dyDescent="0.15">
      <c r="A9" s="153" t="s">
        <v>560</v>
      </c>
      <c r="B9" s="158"/>
      <c r="C9" s="159"/>
      <c r="D9" s="160">
        <v>310287</v>
      </c>
      <c r="E9" s="161"/>
      <c r="F9" s="162">
        <v>267911</v>
      </c>
      <c r="G9" s="163"/>
      <c r="H9" s="164"/>
    </row>
    <row r="10" spans="1:8" x14ac:dyDescent="0.15">
      <c r="A10" s="165"/>
      <c r="B10" s="166"/>
      <c r="C10" s="167"/>
      <c r="D10" s="168">
        <v>79657</v>
      </c>
      <c r="E10" s="169"/>
      <c r="F10" s="170">
        <v>106425</v>
      </c>
      <c r="G10" s="171"/>
      <c r="H10" s="172"/>
    </row>
    <row r="11" spans="1:8" x14ac:dyDescent="0.15">
      <c r="A11" s="153" t="s">
        <v>561</v>
      </c>
      <c r="B11" s="158"/>
      <c r="C11" s="159"/>
      <c r="D11" s="160">
        <v>119873</v>
      </c>
      <c r="E11" s="161"/>
      <c r="F11" s="162">
        <v>228215</v>
      </c>
      <c r="G11" s="163"/>
      <c r="H11" s="164"/>
    </row>
    <row r="12" spans="1:8" x14ac:dyDescent="0.15">
      <c r="A12" s="165"/>
      <c r="B12" s="166"/>
      <c r="C12" s="173"/>
      <c r="D12" s="168">
        <v>36889</v>
      </c>
      <c r="E12" s="169"/>
      <c r="F12" s="170">
        <v>117571</v>
      </c>
      <c r="G12" s="171"/>
      <c r="H12" s="172"/>
    </row>
    <row r="13" spans="1:8" x14ac:dyDescent="0.15">
      <c r="A13" s="153"/>
      <c r="B13" s="158"/>
      <c r="C13" s="174"/>
      <c r="D13" s="175">
        <v>642673</v>
      </c>
      <c r="E13" s="176"/>
      <c r="F13" s="177">
        <v>250409</v>
      </c>
      <c r="G13" s="178"/>
      <c r="H13" s="164"/>
    </row>
    <row r="14" spans="1:8" x14ac:dyDescent="0.15">
      <c r="A14" s="165"/>
      <c r="B14" s="166"/>
      <c r="C14" s="167"/>
      <c r="D14" s="168">
        <v>70974</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17.46</v>
      </c>
      <c r="C19" s="179">
        <f>ROUND(VALUE(SUBSTITUTE(実質収支比率等に係る経年分析!G$48,"▲","-")),2)</f>
        <v>7.61</v>
      </c>
      <c r="D19" s="179">
        <f>ROUND(VALUE(SUBSTITUTE(実質収支比率等に係る経年分析!H$48,"▲","-")),2)</f>
        <v>16.57</v>
      </c>
      <c r="E19" s="179">
        <f>ROUND(VALUE(SUBSTITUTE(実質収支比率等に係る経年分析!I$48,"▲","-")),2)</f>
        <v>8.39</v>
      </c>
      <c r="F19" s="179">
        <f>ROUND(VALUE(SUBSTITUTE(実質収支比率等に係る経年分析!J$48,"▲","-")),2)</f>
        <v>8.92</v>
      </c>
    </row>
    <row r="20" spans="1:11" x14ac:dyDescent="0.15">
      <c r="A20" s="179" t="s">
        <v>55</v>
      </c>
      <c r="B20" s="179">
        <f>ROUND(VALUE(SUBSTITUTE(実質収支比率等に係る経年分析!F$47,"▲","-")),2)</f>
        <v>91.41</v>
      </c>
      <c r="C20" s="179">
        <f>ROUND(VALUE(SUBSTITUTE(実質収支比率等に係る経年分析!G$47,"▲","-")),2)</f>
        <v>92.85</v>
      </c>
      <c r="D20" s="179">
        <f>ROUND(VALUE(SUBSTITUTE(実質収支比率等に係る経年分析!H$47,"▲","-")),2)</f>
        <v>96.11</v>
      </c>
      <c r="E20" s="179">
        <f>ROUND(VALUE(SUBSTITUTE(実質収支比率等に係る経年分析!I$47,"▲","-")),2)</f>
        <v>70.040000000000006</v>
      </c>
      <c r="F20" s="179">
        <f>ROUND(VALUE(SUBSTITUTE(実質収支比率等に係る経年分析!J$47,"▲","-")),2)</f>
        <v>70.959999999999994</v>
      </c>
    </row>
    <row r="21" spans="1:11" x14ac:dyDescent="0.15">
      <c r="A21" s="179" t="s">
        <v>56</v>
      </c>
      <c r="B21" s="179">
        <f>IF(ISNUMBER(VALUE(SUBSTITUTE(実質収支比率等に係る経年分析!F$49,"▲","-"))),ROUND(VALUE(SUBSTITUTE(実質収支比率等に係る経年分析!F$49,"▲","-")),2),NA())</f>
        <v>3.03</v>
      </c>
      <c r="C21" s="179">
        <f>IF(ISNUMBER(VALUE(SUBSTITUTE(実質収支比率等に係る経年分析!G$49,"▲","-"))),ROUND(VALUE(SUBSTITUTE(実質収支比率等に係る経年分析!G$49,"▲","-")),2),NA())</f>
        <v>0.73</v>
      </c>
      <c r="D21" s="179">
        <f>IF(ISNUMBER(VALUE(SUBSTITUTE(実質収支比率等に係る経年分析!H$49,"▲","-"))),ROUND(VALUE(SUBSTITUTE(実質収支比率等に係る経年分析!H$49,"▲","-")),2),NA())</f>
        <v>11</v>
      </c>
      <c r="E21" s="179">
        <f>IF(ISNUMBER(VALUE(SUBSTITUTE(実質収支比率等に係る経年分析!I$49,"▲","-"))),ROUND(VALUE(SUBSTITUTE(実質収支比率等に係る経年分析!I$49,"▲","-")),2),NA())</f>
        <v>-34.94</v>
      </c>
      <c r="F21" s="179">
        <f>IF(ISNUMBER(VALUE(SUBSTITUTE(実質収支比率等に係る経年分析!J$49,"▲","-"))),ROUND(VALUE(SUBSTITUTE(実質収支比率等に係る経年分析!J$49,"▲","-")),2),NA())</f>
        <v>0.45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国民宿舎事業特別会計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漁業集落排水事業特別会計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0.47</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0.76</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4.4000000000000004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16.559999999999999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8.3800000000000008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350</v>
      </c>
      <c r="E42" s="181"/>
      <c r="F42" s="181"/>
      <c r="G42" s="181">
        <f>'実質公債費比率（分子）の構造'!L$52</f>
        <v>331</v>
      </c>
      <c r="H42" s="181"/>
      <c r="I42" s="181"/>
      <c r="J42" s="181">
        <f>'実質公債費比率（分子）の構造'!M$52</f>
        <v>318</v>
      </c>
      <c r="K42" s="181"/>
      <c r="L42" s="181"/>
      <c r="M42" s="181">
        <f>'実質公債費比率（分子）の構造'!N$52</f>
        <v>323</v>
      </c>
      <c r="N42" s="181"/>
      <c r="O42" s="181"/>
      <c r="P42" s="181">
        <f>'実質公債費比率（分子）の構造'!O$52</f>
        <v>313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139</v>
      </c>
      <c r="C46" s="181"/>
      <c r="D46" s="181"/>
      <c r="E46" s="181">
        <f>'実質公債費比率（分子）の構造'!L$48</f>
        <v>136</v>
      </c>
      <c r="F46" s="181"/>
      <c r="G46" s="181"/>
      <c r="H46" s="181">
        <f>'実質公債費比率（分子）の構造'!M$48</f>
        <v>157</v>
      </c>
      <c r="I46" s="181"/>
      <c r="J46" s="181"/>
      <c r="K46" s="181">
        <f>'実質公債費比率（分子）の構造'!N$48</f>
        <v>150</v>
      </c>
      <c r="L46" s="181"/>
      <c r="M46" s="181"/>
      <c r="N46" s="181">
        <f>'実質公債費比率（分子）の構造'!O$48</f>
        <v>151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299</v>
      </c>
      <c r="C49" s="181"/>
      <c r="D49" s="181"/>
      <c r="E49" s="181">
        <f>'実質公債費比率（分子）の構造'!L$45</f>
        <v>294</v>
      </c>
      <c r="F49" s="181"/>
      <c r="G49" s="181"/>
      <c r="H49" s="181">
        <f>'実質公債費比率（分子）の構造'!M$45</f>
        <v>297</v>
      </c>
      <c r="I49" s="181"/>
      <c r="J49" s="181"/>
      <c r="K49" s="181">
        <f>'実質公債費比率（分子）の構造'!N$45</f>
        <v>290</v>
      </c>
      <c r="L49" s="181"/>
      <c r="M49" s="181"/>
      <c r="N49" s="181">
        <f>'実質公債費比率（分子）の構造'!O$45</f>
        <v>287</v>
      </c>
      <c r="O49" s="181"/>
      <c r="P49" s="181"/>
    </row>
    <row r="50" spans="1:16" x14ac:dyDescent="0.15">
      <c r="A50" s="181" t="s">
        <v>71</v>
      </c>
      <c r="B50" s="181" t="e">
        <f>NA()</f>
        <v>#N/A</v>
      </c>
      <c r="C50" s="181">
        <f>IF(ISNUMBER('実質公債費比率（分子）の構造'!K$53),'実質公債費比率（分子）の構造'!K$53,NA())</f>
        <v>92</v>
      </c>
      <c r="D50" s="181" t="e">
        <f>NA()</f>
        <v>#N/A</v>
      </c>
      <c r="E50" s="181" t="e">
        <f>NA()</f>
        <v>#N/A</v>
      </c>
      <c r="F50" s="181">
        <f>IF(ISNUMBER('実質公債費比率（分子）の構造'!L$53),'実質公債費比率（分子）の構造'!L$53,NA())</f>
        <v>103</v>
      </c>
      <c r="G50" s="181" t="e">
        <f>NA()</f>
        <v>#N/A</v>
      </c>
      <c r="H50" s="181" t="e">
        <f>NA()</f>
        <v>#N/A</v>
      </c>
      <c r="I50" s="181">
        <f>IF(ISNUMBER('実質公債費比率（分子）の構造'!M$53),'実質公債費比率（分子）の構造'!M$53,NA())</f>
        <v>140</v>
      </c>
      <c r="J50" s="181" t="e">
        <f>NA()</f>
        <v>#N/A</v>
      </c>
      <c r="K50" s="181" t="e">
        <f>NA()</f>
        <v>#N/A</v>
      </c>
      <c r="L50" s="181">
        <f>IF(ISNUMBER('実質公債費比率（分子）の構造'!N$53),'実質公債費比率（分子）の構造'!N$53,NA())</f>
        <v>118</v>
      </c>
      <c r="M50" s="181" t="e">
        <f>NA()</f>
        <v>#N/A</v>
      </c>
      <c r="N50" s="181" t="e">
        <f>NA()</f>
        <v>#N/A</v>
      </c>
      <c r="O50" s="181">
        <f>IF(ISNUMBER('実質公債費比率（分子）の構造'!O$53),'実質公債費比率（分子）の構造'!O$53,NA())</f>
        <v>126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3323</v>
      </c>
      <c r="E56" s="180"/>
      <c r="F56" s="180"/>
      <c r="G56" s="180">
        <f>'将来負担比率（分子）の構造'!J$52</f>
        <v>3214</v>
      </c>
      <c r="H56" s="180"/>
      <c r="I56" s="180"/>
      <c r="J56" s="180">
        <f>'将来負担比率（分子）の構造'!K$52</f>
        <v>3067</v>
      </c>
      <c r="K56" s="180"/>
      <c r="L56" s="180"/>
      <c r="M56" s="180">
        <f>'将来負担比率（分子）の構造'!L$52</f>
        <v>2947</v>
      </c>
      <c r="N56" s="180"/>
      <c r="O56" s="180"/>
      <c r="P56" s="180">
        <f>'将来負担比率（分子）の構造'!M$52</f>
        <v>3000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3162</v>
      </c>
      <c r="E58" s="180"/>
      <c r="F58" s="180"/>
      <c r="G58" s="180">
        <f>'将来負担比率（分子）の構造'!J$50</f>
        <v>2881</v>
      </c>
      <c r="H58" s="180"/>
      <c r="I58" s="180"/>
      <c r="J58" s="180">
        <f>'将来負担比率（分子）の構造'!K$50</f>
        <v>2875</v>
      </c>
      <c r="K58" s="180"/>
      <c r="L58" s="180"/>
      <c r="M58" s="180">
        <f>'将来負担比率（分子）の構造'!L$50</f>
        <v>3310</v>
      </c>
      <c r="N58" s="180"/>
      <c r="O58" s="180"/>
      <c r="P58" s="180">
        <f>'将来負担比率（分子）の構造'!M$50</f>
        <v>3445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356</v>
      </c>
      <c r="C62" s="180"/>
      <c r="D62" s="180"/>
      <c r="E62" s="180">
        <f>'将来負担比率（分子）の構造'!J$45</f>
        <v>368</v>
      </c>
      <c r="F62" s="180"/>
      <c r="G62" s="180"/>
      <c r="H62" s="180">
        <f>'将来負担比率（分子）の構造'!K$45</f>
        <v>371</v>
      </c>
      <c r="I62" s="180"/>
      <c r="J62" s="180"/>
      <c r="K62" s="180">
        <f>'将来負担比率（分子）の構造'!L$45</f>
        <v>387</v>
      </c>
      <c r="L62" s="180"/>
      <c r="M62" s="180"/>
      <c r="N62" s="180">
        <f>'将来負担比率（分子）の構造'!M$45</f>
        <v>377</v>
      </c>
      <c r="O62" s="180"/>
      <c r="P62" s="180"/>
    </row>
    <row r="63" spans="1:16" x14ac:dyDescent="0.15">
      <c r="A63" s="180" t="s">
        <v>34</v>
      </c>
      <c r="B63" s="180">
        <f>'将来負担比率（分子）の構造'!I$44</f>
        <v>11</v>
      </c>
      <c r="C63" s="180"/>
      <c r="D63" s="180"/>
      <c r="E63" s="180">
        <f>'将来負担比率（分子）の構造'!J$44</f>
        <v>7</v>
      </c>
      <c r="F63" s="180"/>
      <c r="G63" s="180"/>
      <c r="H63" s="180">
        <f>'将来負担比率（分子）の構造'!K$44</f>
        <v>5</v>
      </c>
      <c r="I63" s="180"/>
      <c r="J63" s="180"/>
      <c r="K63" s="180">
        <f>'将来負担比率（分子）の構造'!L$44</f>
        <v>4</v>
      </c>
      <c r="L63" s="180"/>
      <c r="M63" s="180"/>
      <c r="N63" s="180">
        <f>'将来負担比率（分子）の構造'!M$44</f>
        <v>4</v>
      </c>
      <c r="O63" s="180"/>
      <c r="P63" s="180"/>
    </row>
    <row r="64" spans="1:16" x14ac:dyDescent="0.15">
      <c r="A64" s="180" t="s">
        <v>33</v>
      </c>
      <c r="B64" s="180">
        <f>'将来負担比率（分子）の構造'!I$43</f>
        <v>1822</v>
      </c>
      <c r="C64" s="180"/>
      <c r="D64" s="180"/>
      <c r="E64" s="180">
        <f>'将来負担比率（分子）の構造'!J$43</f>
        <v>1760</v>
      </c>
      <c r="F64" s="180"/>
      <c r="G64" s="180"/>
      <c r="H64" s="180">
        <f>'将来負担比率（分子）の構造'!K$43</f>
        <v>1714</v>
      </c>
      <c r="I64" s="180"/>
      <c r="J64" s="180"/>
      <c r="K64" s="180">
        <f>'将来負担比率（分子）の構造'!L$43</f>
        <v>1793</v>
      </c>
      <c r="L64" s="180"/>
      <c r="M64" s="180"/>
      <c r="N64" s="180">
        <f>'将来負担比率（分子）の構造'!M$43</f>
        <v>1756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3005</v>
      </c>
      <c r="C66" s="180"/>
      <c r="D66" s="180"/>
      <c r="E66" s="180">
        <f>'将来負担比率（分子）の構造'!J$41</f>
        <v>3235</v>
      </c>
      <c r="F66" s="180"/>
      <c r="G66" s="180"/>
      <c r="H66" s="180">
        <f>'将来負担比率（分子）の構造'!K$41</f>
        <v>3529</v>
      </c>
      <c r="I66" s="180"/>
      <c r="J66" s="180"/>
      <c r="K66" s="180">
        <f>'将来負担比率（分子）の構造'!L$41</f>
        <v>3542</v>
      </c>
      <c r="L66" s="180"/>
      <c r="M66" s="180"/>
      <c r="N66" s="180">
        <f>'将来負担比率（分子）の構造'!M$41</f>
        <v>3468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1956</v>
      </c>
      <c r="C72" s="184">
        <f>基金残高に係る経年分析!G55</f>
        <v>1417</v>
      </c>
      <c r="D72" s="184">
        <f>基金残高に係る経年分析!H55</f>
        <v>1418</v>
      </c>
    </row>
    <row r="73" spans="1:16" x14ac:dyDescent="0.15">
      <c r="A73" s="183" t="s">
        <v>78</v>
      </c>
      <c r="B73" s="184">
        <f>基金残高に係る経年分析!F56</f>
        <v>230</v>
      </c>
      <c r="C73" s="184">
        <f>基金残高に係る経年分析!G56</f>
        <v>230</v>
      </c>
      <c r="D73" s="184">
        <f>基金残高に係る経年分析!H56</f>
        <v>367</v>
      </c>
    </row>
    <row r="74" spans="1:16" x14ac:dyDescent="0.15">
      <c r="A74" s="183" t="s">
        <v>79</v>
      </c>
      <c r="B74" s="184">
        <f>基金残高に係る経年分析!F57</f>
        <v>2080</v>
      </c>
      <c r="C74" s="184">
        <f>基金残高に係る経年分析!G57</f>
        <v>2319</v>
      </c>
      <c r="D74" s="184">
        <f>基金残高に係る経年分析!H57</f>
        <v>2014</v>
      </c>
    </row>
  </sheetData>
  <sheetProtection algorithmName="SHA-512" hashValue="+jgrAbv+MAaoQsNL/i8q6vBbUId2qCahDJ6bSUQfMkw7PlSQjxC+KhuiXuPGPtBj9Q8Krf6HHdGPGRzjRZDbUg==" saltValue="uuhWMpnOLjvNTS889R/4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中川大志</cp:lastModifiedBy>
  <cp:lastPrinted>2020-02-28T00:25:35Z</cp:lastPrinted>
  <dcterms:created xsi:type="dcterms:W3CDTF">2020-02-10T02:22:57Z</dcterms:created>
  <dcterms:modified xsi:type="dcterms:W3CDTF">2020-10-12T00:11:45Z</dcterms:modified>
  <cp:category/>
</cp:coreProperties>
</file>